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1"/>
  </bookViews>
  <sheets>
    <sheet name="Proc.Unica Instancia" sheetId="1" r:id="rId1"/>
    <sheet name="Recursos" sheetId="2" r:id="rId2"/>
    <sheet name="PersonasEnjuiciadas" sheetId="3" r:id="rId3"/>
    <sheet name="% condenados" sheetId="4" r:id="rId4"/>
    <sheet name="Terminacion UnicaInst" sheetId="5" r:id="rId5"/>
    <sheet name="Terminacion recursos" sheetId="6" r:id="rId6"/>
    <sheet name="Terminacion recursos %" sheetId="7" r:id="rId7"/>
  </sheets>
  <definedNames>
    <definedName name="_xlnm.Print_Titles" localSheetId="3">'% condenados'!$A:$A</definedName>
    <definedName name="_xlnm.Print_Titles" localSheetId="2">'PersonasEnjuiciadas'!$A:$A</definedName>
    <definedName name="_xlnm.Print_Titles" localSheetId="0">'Proc.Unica Instancia'!$A:$A,'Proc.Unica Instancia'!$1:$7</definedName>
    <definedName name="_xlnm.Print_Titles" localSheetId="1">'Recursos'!$A:$A,'Recursos'!$1:$7</definedName>
    <definedName name="_xlnm.Print_Titles" localSheetId="5">'Terminacion recursos'!$A:$A</definedName>
    <definedName name="_xlnm.Print_Titles" localSheetId="6">'Terminacion recursos %'!$A:$A</definedName>
    <definedName name="_xlnm.Print_Titles" localSheetId="4">'Terminacion UnicaInst'!$A:$A</definedName>
  </definedNames>
  <calcPr fullCalcOnLoad="1"/>
</workbook>
</file>

<file path=xl/sharedStrings.xml><?xml version="1.0" encoding="utf-8"?>
<sst xmlns="http://schemas.openxmlformats.org/spreadsheetml/2006/main" count="260" uniqueCount="71">
  <si>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</si>
  <si>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</si>
  <si>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</si>
  <si>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</si>
  <si>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</si>
  <si>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</si>
  <si>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</si>
  <si>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</si>
  <si>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</si>
  <si>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</si>
  <si>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</si>
  <si>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</si>
  <si>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</si>
  <si>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</si>
  <si>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</si>
  <si>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</si>
  <si>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</si>
  <si>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</si>
  <si>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</si>
  <si>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</si>
  <si>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</si>
  <si>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</si>
  <si>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</si>
  <si>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</si>
  <si>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</si>
  <si>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</si>
  <si>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</si>
  <si>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</si>
  <si>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</si>
  <si>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</si>
  <si>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</si>
  <si>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</si>
  <si>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</si>
  <si>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</si>
  <si>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</si>
  <si>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</si>
  <si>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</si>
  <si>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</si>
  <si>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</si>
  <si>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</si>
  <si>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</si>
  <si>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</si>
  <si>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</si>
  <si>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</si>
  <si>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</si>
  <si>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</si>
  <si>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Sobreseimiento libre</t>
  </si>
  <si>
    <t>Sobreseimiento provisional</t>
  </si>
  <si>
    <t>Por otras causas</t>
  </si>
  <si>
    <t>Contra sentencias de procedimientos abreviados</t>
  </si>
  <si>
    <t>Contra sentencias de juicios de faltas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</si>
  <si>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</si>
  <si>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</si>
  <si>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</si>
  <si>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</si>
  <si>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</si>
  <si>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</si>
  <si>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</si>
  <si>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</si>
  <si>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</si>
  <si>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</si>
  <si>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</si>
  <si>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</si>
  <si>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</si>
  <si>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</si>
  <si>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</si>
  <si>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</si>
  <si>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</si>
  <si>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</si>
  <si>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Segundo Trimestre 
2014</t>
  </si>
  <si>
    <t>Segundo trimestre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</si>
</sst>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2" xfId="51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1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1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1" applyNumberFormat="1" applyFont="1" applyBorder="1" applyAlignment="1">
      <alignment horizontal="right" wrapText="1"/>
      <protection/>
    </xf>
    <xf numFmtId="3" fontId="12" fillId="0" borderId="13" xfId="51" applyNumberFormat="1" applyFont="1" applyBorder="1" applyAlignment="1">
      <alignment horizontal="right" wrapText="1"/>
      <protection/>
    </xf>
    <xf numFmtId="3" fontId="9" fillId="0" borderId="14" xfId="51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zoomScaleSheetLayoutView="100" zoomScalePageLayoutView="0" workbookViewId="0" topLeftCell="A1">
      <selection activeCell="B17" sqref="B17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7" customFormat="1" ht="15" customHeight="1">
      <c r="A1" s="16"/>
      <c r="B1" s="45" t="s">
        <v>61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" s="17" customFormat="1" ht="15" customHeight="1">
      <c r="A2" s="16"/>
      <c r="B2" s="16"/>
    </row>
    <row r="3" spans="1:2" s="17" customFormat="1" ht="15" customHeight="1">
      <c r="A3" s="16"/>
      <c r="B3" s="16"/>
    </row>
    <row r="4" spans="1:2" s="17" customFormat="1" ht="42.75">
      <c r="A4" s="18" t="s">
        <v>69</v>
      </c>
      <c r="B4" s="19"/>
    </row>
    <row r="5" spans="1:2" ht="15" customHeight="1">
      <c r="A5" s="1"/>
      <c r="B5" s="3"/>
    </row>
    <row r="6" spans="2:17" s="15" customFormat="1" ht="27.75" customHeight="1">
      <c r="B6" s="46" t="s">
        <v>34</v>
      </c>
      <c r="C6" s="47"/>
      <c r="D6" s="47"/>
      <c r="E6" s="48"/>
      <c r="F6" s="46" t="s">
        <v>25</v>
      </c>
      <c r="G6" s="47"/>
      <c r="H6" s="47"/>
      <c r="I6" s="48"/>
      <c r="J6" s="46" t="s">
        <v>26</v>
      </c>
      <c r="K6" s="47"/>
      <c r="L6" s="47"/>
      <c r="M6" s="48"/>
      <c r="N6" s="46" t="s">
        <v>35</v>
      </c>
      <c r="O6" s="47"/>
      <c r="P6" s="47"/>
      <c r="Q6" s="48"/>
    </row>
    <row r="7" spans="1:17" s="15" customFormat="1" ht="32.2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  <c r="N7" s="6" t="s">
        <v>32</v>
      </c>
      <c r="O7" s="6" t="s">
        <v>33</v>
      </c>
      <c r="P7" s="6" t="s">
        <v>28</v>
      </c>
      <c r="Q7" s="6" t="s">
        <v>29</v>
      </c>
    </row>
    <row r="8" spans="1:17" s="15" customFormat="1" ht="15" customHeight="1">
      <c r="A8" s="22" t="s">
        <v>1</v>
      </c>
      <c r="B8" s="31">
        <v>23</v>
      </c>
      <c r="C8" s="31">
        <v>2</v>
      </c>
      <c r="D8" s="31">
        <v>28</v>
      </c>
      <c r="E8" s="31">
        <v>54</v>
      </c>
      <c r="F8" s="31">
        <v>13</v>
      </c>
      <c r="G8" s="31">
        <v>2</v>
      </c>
      <c r="H8" s="31">
        <v>19</v>
      </c>
      <c r="I8" s="31">
        <v>37</v>
      </c>
      <c r="J8" s="31">
        <v>7</v>
      </c>
      <c r="K8" s="31">
        <v>0</v>
      </c>
      <c r="L8" s="31">
        <v>8</v>
      </c>
      <c r="M8" s="31">
        <v>15</v>
      </c>
      <c r="N8" s="31">
        <v>3</v>
      </c>
      <c r="O8" s="31">
        <v>0</v>
      </c>
      <c r="P8" s="31">
        <v>1</v>
      </c>
      <c r="Q8" s="31">
        <v>2</v>
      </c>
    </row>
    <row r="9" spans="1:17" s="15" customFormat="1" ht="15" customHeight="1">
      <c r="A9" s="22" t="s">
        <v>2</v>
      </c>
      <c r="B9" s="31">
        <v>4</v>
      </c>
      <c r="C9" s="31">
        <v>0</v>
      </c>
      <c r="D9" s="31">
        <v>2</v>
      </c>
      <c r="E9" s="31">
        <v>3</v>
      </c>
      <c r="F9" s="31">
        <v>3</v>
      </c>
      <c r="G9" s="31">
        <v>0</v>
      </c>
      <c r="H9" s="31">
        <v>1</v>
      </c>
      <c r="I9" s="31">
        <v>3</v>
      </c>
      <c r="J9" s="31">
        <v>1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</row>
    <row r="10" spans="1:17" s="15" customFormat="1" ht="15" customHeight="1">
      <c r="A10" s="22" t="s">
        <v>3</v>
      </c>
      <c r="B10" s="31">
        <v>3</v>
      </c>
      <c r="C10" s="31">
        <v>0</v>
      </c>
      <c r="D10" s="31">
        <v>1</v>
      </c>
      <c r="E10" s="31">
        <v>6</v>
      </c>
      <c r="F10" s="31">
        <v>0</v>
      </c>
      <c r="G10" s="31">
        <v>0</v>
      </c>
      <c r="H10" s="31">
        <v>1</v>
      </c>
      <c r="I10" s="31">
        <v>2</v>
      </c>
      <c r="J10" s="31">
        <v>2</v>
      </c>
      <c r="K10" s="31">
        <v>0</v>
      </c>
      <c r="L10" s="31">
        <v>0</v>
      </c>
      <c r="M10" s="31">
        <v>3</v>
      </c>
      <c r="N10" s="31">
        <v>1</v>
      </c>
      <c r="O10" s="31">
        <v>0</v>
      </c>
      <c r="P10" s="31">
        <v>0</v>
      </c>
      <c r="Q10" s="31">
        <v>1</v>
      </c>
    </row>
    <row r="11" spans="1:17" s="15" customFormat="1" ht="15" customHeight="1">
      <c r="A11" s="22" t="s">
        <v>4</v>
      </c>
      <c r="B11" s="31">
        <v>1</v>
      </c>
      <c r="C11" s="31">
        <v>0</v>
      </c>
      <c r="D11" s="31">
        <v>2</v>
      </c>
      <c r="E11" s="31">
        <v>1</v>
      </c>
      <c r="F11" s="31">
        <v>1</v>
      </c>
      <c r="G11" s="31">
        <v>0</v>
      </c>
      <c r="H11" s="31">
        <v>1</v>
      </c>
      <c r="I11" s="31">
        <v>1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1</v>
      </c>
      <c r="Q11" s="31">
        <v>0</v>
      </c>
    </row>
    <row r="12" spans="1:17" s="15" customFormat="1" ht="15" customHeight="1">
      <c r="A12" s="22" t="s">
        <v>5</v>
      </c>
      <c r="B12" s="31">
        <v>4</v>
      </c>
      <c r="C12" s="31">
        <v>0</v>
      </c>
      <c r="D12" s="31">
        <v>5</v>
      </c>
      <c r="E12" s="31">
        <v>3</v>
      </c>
      <c r="F12" s="31">
        <v>2</v>
      </c>
      <c r="G12" s="31">
        <v>0</v>
      </c>
      <c r="H12" s="31">
        <v>3</v>
      </c>
      <c r="I12" s="31">
        <v>2</v>
      </c>
      <c r="J12" s="31">
        <v>2</v>
      </c>
      <c r="K12" s="31">
        <v>0</v>
      </c>
      <c r="L12" s="31">
        <v>2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</row>
    <row r="13" spans="1:17" s="15" customFormat="1" ht="15" customHeight="1">
      <c r="A13" s="22" t="s">
        <v>6</v>
      </c>
      <c r="B13" s="31">
        <v>0</v>
      </c>
      <c r="C13" s="31">
        <v>0</v>
      </c>
      <c r="D13" s="31">
        <v>0</v>
      </c>
      <c r="E13" s="31">
        <v>2</v>
      </c>
      <c r="F13" s="31">
        <v>0</v>
      </c>
      <c r="G13" s="31">
        <v>0</v>
      </c>
      <c r="H13" s="31">
        <v>0</v>
      </c>
      <c r="I13" s="31">
        <v>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s="15" customFormat="1" ht="15" customHeight="1">
      <c r="A14" s="22" t="s">
        <v>7</v>
      </c>
      <c r="B14" s="31">
        <v>2</v>
      </c>
      <c r="C14" s="31">
        <v>0</v>
      </c>
      <c r="D14" s="31">
        <v>3</v>
      </c>
      <c r="E14" s="31">
        <v>2</v>
      </c>
      <c r="F14" s="31">
        <v>2</v>
      </c>
      <c r="G14" s="31">
        <v>0</v>
      </c>
      <c r="H14" s="31">
        <v>2</v>
      </c>
      <c r="I14" s="31">
        <v>2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1</v>
      </c>
      <c r="Q14" s="31">
        <v>0</v>
      </c>
    </row>
    <row r="15" spans="1:17" s="15" customFormat="1" ht="15" customHeight="1">
      <c r="A15" s="22" t="s">
        <v>8</v>
      </c>
      <c r="B15" s="31">
        <v>1</v>
      </c>
      <c r="C15" s="31">
        <v>0</v>
      </c>
      <c r="D15" s="31">
        <v>1</v>
      </c>
      <c r="E15" s="31">
        <v>5</v>
      </c>
      <c r="F15" s="31">
        <v>1</v>
      </c>
      <c r="G15" s="31">
        <v>0</v>
      </c>
      <c r="H15" s="31">
        <v>1</v>
      </c>
      <c r="I15" s="31">
        <v>4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s="15" customFormat="1" ht="15" customHeight="1">
      <c r="A16" s="22" t="s">
        <v>9</v>
      </c>
      <c r="B16" s="31">
        <v>18</v>
      </c>
      <c r="C16" s="31">
        <v>0</v>
      </c>
      <c r="D16" s="31">
        <v>22</v>
      </c>
      <c r="E16" s="31">
        <v>50</v>
      </c>
      <c r="F16" s="31">
        <v>15</v>
      </c>
      <c r="G16" s="31">
        <v>0</v>
      </c>
      <c r="H16" s="31">
        <v>14</v>
      </c>
      <c r="I16" s="31">
        <v>36</v>
      </c>
      <c r="J16" s="31">
        <v>1</v>
      </c>
      <c r="K16" s="31">
        <v>0</v>
      </c>
      <c r="L16" s="31">
        <v>3</v>
      </c>
      <c r="M16" s="31">
        <v>5</v>
      </c>
      <c r="N16" s="31">
        <v>2</v>
      </c>
      <c r="O16" s="31">
        <v>0</v>
      </c>
      <c r="P16" s="31">
        <v>5</v>
      </c>
      <c r="Q16" s="31">
        <v>9</v>
      </c>
    </row>
    <row r="17" spans="1:17" s="15" customFormat="1" ht="15" customHeight="1">
      <c r="A17" s="22" t="s">
        <v>10</v>
      </c>
      <c r="B17" s="31">
        <v>12</v>
      </c>
      <c r="C17" s="31">
        <v>0</v>
      </c>
      <c r="D17" s="31">
        <v>14</v>
      </c>
      <c r="E17" s="31">
        <v>29</v>
      </c>
      <c r="F17" s="31">
        <v>11</v>
      </c>
      <c r="G17" s="31">
        <v>0</v>
      </c>
      <c r="H17" s="31">
        <v>10</v>
      </c>
      <c r="I17" s="31">
        <v>26</v>
      </c>
      <c r="J17" s="31">
        <v>0</v>
      </c>
      <c r="K17" s="31">
        <v>0</v>
      </c>
      <c r="L17" s="31">
        <v>2</v>
      </c>
      <c r="M17" s="31">
        <v>2</v>
      </c>
      <c r="N17" s="31">
        <v>1</v>
      </c>
      <c r="O17" s="31">
        <v>0</v>
      </c>
      <c r="P17" s="31">
        <v>2</v>
      </c>
      <c r="Q17" s="31">
        <v>1</v>
      </c>
    </row>
    <row r="18" spans="1:17" s="15" customFormat="1" ht="15" customHeight="1">
      <c r="A18" s="22" t="s">
        <v>11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s="15" customFormat="1" ht="15" customHeight="1">
      <c r="A19" s="22" t="s">
        <v>12</v>
      </c>
      <c r="B19" s="31">
        <v>5</v>
      </c>
      <c r="C19" s="31">
        <v>0</v>
      </c>
      <c r="D19" s="31">
        <v>5</v>
      </c>
      <c r="E19" s="31">
        <v>6</v>
      </c>
      <c r="F19" s="31">
        <v>4</v>
      </c>
      <c r="G19" s="31">
        <v>0</v>
      </c>
      <c r="H19" s="31">
        <v>3</v>
      </c>
      <c r="I19" s="31">
        <v>6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2</v>
      </c>
      <c r="Q19" s="31">
        <v>0</v>
      </c>
    </row>
    <row r="20" spans="1:17" s="15" customFormat="1" ht="15" customHeight="1">
      <c r="A20" s="22" t="s">
        <v>13</v>
      </c>
      <c r="B20" s="31">
        <v>20</v>
      </c>
      <c r="C20" s="31">
        <v>2</v>
      </c>
      <c r="D20" s="31">
        <v>21</v>
      </c>
      <c r="E20" s="31">
        <v>30</v>
      </c>
      <c r="F20" s="31">
        <v>11</v>
      </c>
      <c r="G20" s="31">
        <v>2</v>
      </c>
      <c r="H20" s="31">
        <v>13</v>
      </c>
      <c r="I20" s="31">
        <v>22</v>
      </c>
      <c r="J20" s="31">
        <v>6</v>
      </c>
      <c r="K20" s="31">
        <v>0</v>
      </c>
      <c r="L20" s="31">
        <v>7</v>
      </c>
      <c r="M20" s="31">
        <v>4</v>
      </c>
      <c r="N20" s="31">
        <v>3</v>
      </c>
      <c r="O20" s="31">
        <v>0</v>
      </c>
      <c r="P20" s="31">
        <v>1</v>
      </c>
      <c r="Q20" s="31">
        <v>4</v>
      </c>
    </row>
    <row r="21" spans="1:17" s="15" customFormat="1" ht="15" customHeight="1">
      <c r="A21" s="22" t="s">
        <v>14</v>
      </c>
      <c r="B21" s="31">
        <v>3</v>
      </c>
      <c r="C21" s="31">
        <v>0</v>
      </c>
      <c r="D21" s="31">
        <v>1</v>
      </c>
      <c r="E21" s="31">
        <v>22</v>
      </c>
      <c r="F21" s="31">
        <v>2</v>
      </c>
      <c r="G21" s="31">
        <v>0</v>
      </c>
      <c r="H21" s="31">
        <v>1</v>
      </c>
      <c r="I21" s="31">
        <v>19</v>
      </c>
      <c r="J21" s="31">
        <v>1</v>
      </c>
      <c r="K21" s="31">
        <v>0</v>
      </c>
      <c r="L21" s="31">
        <v>0</v>
      </c>
      <c r="M21" s="31">
        <v>3</v>
      </c>
      <c r="N21" s="31">
        <v>0</v>
      </c>
      <c r="O21" s="31">
        <v>0</v>
      </c>
      <c r="P21" s="31">
        <v>0</v>
      </c>
      <c r="Q21" s="31">
        <v>0</v>
      </c>
    </row>
    <row r="22" spans="1:17" s="15" customFormat="1" ht="15" customHeight="1">
      <c r="A22" s="22" t="s">
        <v>15</v>
      </c>
      <c r="B22" s="31">
        <v>2</v>
      </c>
      <c r="C22" s="31">
        <v>0</v>
      </c>
      <c r="D22" s="31">
        <v>4</v>
      </c>
      <c r="E22" s="31">
        <v>3</v>
      </c>
      <c r="F22" s="31">
        <v>2</v>
      </c>
      <c r="G22" s="31">
        <v>0</v>
      </c>
      <c r="H22" s="31">
        <v>3</v>
      </c>
      <c r="I22" s="31">
        <v>3</v>
      </c>
      <c r="J22" s="31">
        <v>0</v>
      </c>
      <c r="K22" s="31">
        <v>0</v>
      </c>
      <c r="L22" s="31">
        <v>1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s="15" customFormat="1" ht="15" customHeight="1">
      <c r="A23" s="22" t="s">
        <v>16</v>
      </c>
      <c r="B23" s="31">
        <v>5</v>
      </c>
      <c r="C23" s="31">
        <v>0</v>
      </c>
      <c r="D23" s="31">
        <v>3</v>
      </c>
      <c r="E23" s="31">
        <v>11</v>
      </c>
      <c r="F23" s="31">
        <v>4</v>
      </c>
      <c r="G23" s="31">
        <v>0</v>
      </c>
      <c r="H23" s="31">
        <v>2</v>
      </c>
      <c r="I23" s="31">
        <v>9</v>
      </c>
      <c r="J23" s="31">
        <v>1</v>
      </c>
      <c r="K23" s="31">
        <v>0</v>
      </c>
      <c r="L23" s="31">
        <v>0</v>
      </c>
      <c r="M23" s="31">
        <v>1</v>
      </c>
      <c r="N23" s="31">
        <v>0</v>
      </c>
      <c r="O23" s="31">
        <v>0</v>
      </c>
      <c r="P23" s="31">
        <v>1</v>
      </c>
      <c r="Q23" s="31">
        <v>1</v>
      </c>
    </row>
    <row r="24" spans="1:17" s="15" customFormat="1" ht="15" customHeight="1" thickBot="1">
      <c r="A24" s="25" t="s">
        <v>17</v>
      </c>
      <c r="B24" s="32">
        <v>3</v>
      </c>
      <c r="C24" s="32">
        <v>0</v>
      </c>
      <c r="D24" s="32">
        <v>1</v>
      </c>
      <c r="E24" s="32">
        <v>3</v>
      </c>
      <c r="F24" s="32">
        <v>0</v>
      </c>
      <c r="G24" s="32">
        <v>0</v>
      </c>
      <c r="H24" s="32">
        <v>1</v>
      </c>
      <c r="I24" s="32">
        <v>0</v>
      </c>
      <c r="J24" s="32">
        <v>3</v>
      </c>
      <c r="K24" s="32">
        <v>0</v>
      </c>
      <c r="L24" s="32">
        <v>0</v>
      </c>
      <c r="M24" s="32">
        <v>3</v>
      </c>
      <c r="N24" s="32">
        <v>0</v>
      </c>
      <c r="O24" s="32">
        <v>0</v>
      </c>
      <c r="P24" s="32">
        <v>0</v>
      </c>
      <c r="Q24" s="32">
        <v>0</v>
      </c>
    </row>
    <row r="25" spans="1:17" s="15" customFormat="1" ht="15" customHeight="1" thickBot="1">
      <c r="A25" s="28" t="s">
        <v>18</v>
      </c>
      <c r="B25" s="33">
        <v>106</v>
      </c>
      <c r="C25" s="33">
        <v>4</v>
      </c>
      <c r="D25" s="33">
        <v>113</v>
      </c>
      <c r="E25" s="33">
        <v>230</v>
      </c>
      <c r="F25" s="33">
        <v>71</v>
      </c>
      <c r="G25" s="33">
        <v>4</v>
      </c>
      <c r="H25" s="33">
        <v>75</v>
      </c>
      <c r="I25" s="33">
        <v>174</v>
      </c>
      <c r="J25" s="33">
        <v>25</v>
      </c>
      <c r="K25" s="33">
        <v>0</v>
      </c>
      <c r="L25" s="33">
        <v>24</v>
      </c>
      <c r="M25" s="33">
        <v>38</v>
      </c>
      <c r="N25" s="33">
        <v>10</v>
      </c>
      <c r="O25" s="33">
        <v>0</v>
      </c>
      <c r="P25" s="33">
        <v>14</v>
      </c>
      <c r="Q25" s="33">
        <v>18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5">
    <mergeCell ref="B1:Q1"/>
    <mergeCell ref="B6:E6"/>
    <mergeCell ref="F6:I6"/>
    <mergeCell ref="J6:M6"/>
    <mergeCell ref="N6:Q6"/>
  </mergeCells>
  <printOptions/>
  <pageMargins left="0.2362204724409449" right="0.2362204724409449" top="0.7480314960629921" bottom="0.1968503937007874" header="0" footer="0"/>
  <pageSetup horizontalDpi="600" verticalDpi="600" orientation="landscape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8"/>
  <sheetViews>
    <sheetView tabSelected="1"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7.57421875" style="2" bestFit="1" customWidth="1"/>
    <col min="2" max="10" width="12.57421875" style="2" customWidth="1"/>
    <col min="11" max="11" width="11.28125" style="2" bestFit="1" customWidth="1"/>
    <col min="12" max="12" width="9.140625" style="2" bestFit="1" customWidth="1"/>
    <col min="13" max="13" width="10.140625" style="2" bestFit="1" customWidth="1"/>
    <col min="14" max="16384" width="11.421875" style="2" customWidth="1"/>
  </cols>
  <sheetData>
    <row r="1" spans="1:10" s="17" customFormat="1" ht="15" customHeight="1">
      <c r="A1" s="16"/>
      <c r="B1" s="45" t="s">
        <v>62</v>
      </c>
      <c r="C1" s="45"/>
      <c r="D1" s="45"/>
      <c r="E1" s="45"/>
      <c r="F1" s="45"/>
      <c r="G1" s="45"/>
      <c r="H1" s="45"/>
      <c r="I1" s="45"/>
      <c r="J1" s="45"/>
    </row>
    <row r="2" spans="1:8" s="17" customFormat="1" ht="15" customHeight="1">
      <c r="A2" s="16"/>
      <c r="B2" s="16"/>
      <c r="C2" s="16"/>
      <c r="D2" s="16"/>
      <c r="E2" s="20"/>
      <c r="F2" s="19"/>
      <c r="G2" s="19"/>
      <c r="H2" s="19"/>
    </row>
    <row r="3" spans="1:2" s="17" customFormat="1" ht="15" customHeight="1">
      <c r="A3" s="16"/>
      <c r="B3" s="16"/>
    </row>
    <row r="4" spans="1:2" s="17" customFormat="1" ht="15" customHeight="1">
      <c r="A4" s="21" t="s">
        <v>70</v>
      </c>
      <c r="B4" s="16"/>
    </row>
    <row r="5" spans="1:2" ht="15" customHeight="1">
      <c r="A5" s="1"/>
      <c r="B5" s="1"/>
    </row>
    <row r="6" spans="2:10" s="15" customFormat="1" ht="15" customHeight="1">
      <c r="B6" s="49" t="s">
        <v>36</v>
      </c>
      <c r="C6" s="50"/>
      <c r="D6" s="51"/>
      <c r="E6" s="49" t="s">
        <v>27</v>
      </c>
      <c r="F6" s="50"/>
      <c r="G6" s="51"/>
      <c r="H6" s="49" t="s">
        <v>60</v>
      </c>
      <c r="I6" s="50"/>
      <c r="J6" s="51"/>
    </row>
    <row r="7" spans="1:10" s="15" customFormat="1" ht="46.5" customHeight="1">
      <c r="A7" s="5"/>
      <c r="B7" s="6" t="s">
        <v>32</v>
      </c>
      <c r="C7" s="6" t="s">
        <v>28</v>
      </c>
      <c r="D7" s="6" t="s">
        <v>29</v>
      </c>
      <c r="E7" s="6" t="s">
        <v>32</v>
      </c>
      <c r="F7" s="4" t="s">
        <v>28</v>
      </c>
      <c r="G7" s="6" t="s">
        <v>29</v>
      </c>
      <c r="H7" s="6" t="s">
        <v>32</v>
      </c>
      <c r="I7" s="6" t="s">
        <v>28</v>
      </c>
      <c r="J7" s="6" t="s">
        <v>29</v>
      </c>
    </row>
    <row r="8" spans="1:10" s="15" customFormat="1" ht="15" customHeight="1">
      <c r="A8" s="22" t="s">
        <v>1</v>
      </c>
      <c r="B8" s="23">
        <v>277</v>
      </c>
      <c r="C8" s="23">
        <v>426</v>
      </c>
      <c r="D8" s="23">
        <v>298</v>
      </c>
      <c r="E8" s="23">
        <v>47</v>
      </c>
      <c r="F8" s="24">
        <v>44</v>
      </c>
      <c r="G8" s="23">
        <v>16</v>
      </c>
      <c r="H8" s="23">
        <v>230</v>
      </c>
      <c r="I8" s="23">
        <v>382</v>
      </c>
      <c r="J8" s="23">
        <v>282</v>
      </c>
    </row>
    <row r="9" spans="1:10" s="15" customFormat="1" ht="15" customHeight="1">
      <c r="A9" s="22" t="s">
        <v>2</v>
      </c>
      <c r="B9" s="23">
        <v>38</v>
      </c>
      <c r="C9" s="23">
        <v>34</v>
      </c>
      <c r="D9" s="23">
        <v>7</v>
      </c>
      <c r="E9" s="23">
        <v>5</v>
      </c>
      <c r="F9" s="24">
        <v>4</v>
      </c>
      <c r="G9" s="23">
        <v>1</v>
      </c>
      <c r="H9" s="23">
        <v>33</v>
      </c>
      <c r="I9" s="23">
        <v>30</v>
      </c>
      <c r="J9" s="23">
        <v>6</v>
      </c>
    </row>
    <row r="10" spans="1:10" s="15" customFormat="1" ht="15" customHeight="1">
      <c r="A10" s="22" t="s">
        <v>3</v>
      </c>
      <c r="B10" s="23">
        <v>42</v>
      </c>
      <c r="C10" s="23">
        <v>42</v>
      </c>
      <c r="D10" s="23">
        <v>13</v>
      </c>
      <c r="E10" s="23">
        <v>7</v>
      </c>
      <c r="F10" s="24">
        <v>4</v>
      </c>
      <c r="G10" s="23">
        <v>3</v>
      </c>
      <c r="H10" s="23">
        <v>35</v>
      </c>
      <c r="I10" s="23">
        <v>38</v>
      </c>
      <c r="J10" s="23">
        <v>10</v>
      </c>
    </row>
    <row r="11" spans="1:10" s="15" customFormat="1" ht="15" customHeight="1">
      <c r="A11" s="22" t="s">
        <v>4</v>
      </c>
      <c r="B11" s="23">
        <v>2</v>
      </c>
      <c r="C11" s="23">
        <v>11</v>
      </c>
      <c r="D11" s="23">
        <v>0</v>
      </c>
      <c r="E11" s="23">
        <v>2</v>
      </c>
      <c r="F11" s="24">
        <v>2</v>
      </c>
      <c r="G11" s="23">
        <v>0</v>
      </c>
      <c r="H11" s="23">
        <v>0</v>
      </c>
      <c r="I11" s="23">
        <v>9</v>
      </c>
      <c r="J11" s="23">
        <v>0</v>
      </c>
    </row>
    <row r="12" spans="1:10" s="15" customFormat="1" ht="15" customHeight="1">
      <c r="A12" s="22" t="s">
        <v>5</v>
      </c>
      <c r="B12" s="23">
        <v>116</v>
      </c>
      <c r="C12" s="23">
        <v>111</v>
      </c>
      <c r="D12" s="23">
        <v>46</v>
      </c>
      <c r="E12" s="23">
        <v>15</v>
      </c>
      <c r="F12" s="24">
        <v>16</v>
      </c>
      <c r="G12" s="23">
        <v>1</v>
      </c>
      <c r="H12" s="23">
        <v>101</v>
      </c>
      <c r="I12" s="23">
        <v>95</v>
      </c>
      <c r="J12" s="23">
        <v>45</v>
      </c>
    </row>
    <row r="13" spans="1:10" s="15" customFormat="1" ht="15" customHeight="1">
      <c r="A13" s="22" t="s">
        <v>6</v>
      </c>
      <c r="B13" s="23">
        <v>38</v>
      </c>
      <c r="C13" s="23">
        <v>47</v>
      </c>
      <c r="D13" s="23">
        <v>23</v>
      </c>
      <c r="E13" s="23">
        <v>4</v>
      </c>
      <c r="F13" s="24">
        <v>2</v>
      </c>
      <c r="G13" s="23">
        <v>3</v>
      </c>
      <c r="H13" s="23">
        <v>34</v>
      </c>
      <c r="I13" s="23">
        <v>45</v>
      </c>
      <c r="J13" s="23">
        <v>20</v>
      </c>
    </row>
    <row r="14" spans="1:10" s="15" customFormat="1" ht="15" customHeight="1">
      <c r="A14" s="22" t="s">
        <v>7</v>
      </c>
      <c r="B14" s="23">
        <v>57</v>
      </c>
      <c r="C14" s="23">
        <v>69</v>
      </c>
      <c r="D14" s="23">
        <v>20</v>
      </c>
      <c r="E14" s="23">
        <v>4</v>
      </c>
      <c r="F14" s="24">
        <v>0</v>
      </c>
      <c r="G14" s="23">
        <v>5</v>
      </c>
      <c r="H14" s="23">
        <v>53</v>
      </c>
      <c r="I14" s="23">
        <v>69</v>
      </c>
      <c r="J14" s="23">
        <v>15</v>
      </c>
    </row>
    <row r="15" spans="1:10" s="15" customFormat="1" ht="15" customHeight="1">
      <c r="A15" s="22" t="s">
        <v>8</v>
      </c>
      <c r="B15" s="23">
        <v>86</v>
      </c>
      <c r="C15" s="23">
        <v>74</v>
      </c>
      <c r="D15" s="23">
        <v>64</v>
      </c>
      <c r="E15" s="23">
        <v>4</v>
      </c>
      <c r="F15" s="24">
        <v>2</v>
      </c>
      <c r="G15" s="23">
        <v>2</v>
      </c>
      <c r="H15" s="23">
        <v>82</v>
      </c>
      <c r="I15" s="23">
        <v>72</v>
      </c>
      <c r="J15" s="23">
        <v>62</v>
      </c>
    </row>
    <row r="16" spans="1:10" s="15" customFormat="1" ht="15" customHeight="1">
      <c r="A16" s="22" t="s">
        <v>9</v>
      </c>
      <c r="B16" s="23">
        <v>410</v>
      </c>
      <c r="C16" s="23">
        <v>495</v>
      </c>
      <c r="D16" s="23">
        <v>259</v>
      </c>
      <c r="E16" s="23">
        <v>40</v>
      </c>
      <c r="F16" s="24">
        <v>38</v>
      </c>
      <c r="G16" s="23">
        <v>14</v>
      </c>
      <c r="H16" s="23">
        <v>370</v>
      </c>
      <c r="I16" s="23">
        <v>457</v>
      </c>
      <c r="J16" s="23">
        <v>245</v>
      </c>
    </row>
    <row r="17" spans="1:10" s="15" customFormat="1" ht="15" customHeight="1">
      <c r="A17" s="22" t="s">
        <v>10</v>
      </c>
      <c r="B17" s="23">
        <v>317</v>
      </c>
      <c r="C17" s="23">
        <v>321</v>
      </c>
      <c r="D17" s="23">
        <v>78</v>
      </c>
      <c r="E17" s="23">
        <v>39</v>
      </c>
      <c r="F17" s="24">
        <v>39</v>
      </c>
      <c r="G17" s="23">
        <v>10</v>
      </c>
      <c r="H17" s="23">
        <v>278</v>
      </c>
      <c r="I17" s="23">
        <v>282</v>
      </c>
      <c r="J17" s="23">
        <v>68</v>
      </c>
    </row>
    <row r="18" spans="1:10" s="15" customFormat="1" ht="15" customHeight="1">
      <c r="A18" s="22" t="s">
        <v>11</v>
      </c>
      <c r="B18" s="23">
        <v>21</v>
      </c>
      <c r="C18" s="23">
        <v>19</v>
      </c>
      <c r="D18" s="23">
        <v>2</v>
      </c>
      <c r="E18" s="23">
        <v>5</v>
      </c>
      <c r="F18" s="24">
        <v>4</v>
      </c>
      <c r="G18" s="23">
        <v>1</v>
      </c>
      <c r="H18" s="23">
        <v>16</v>
      </c>
      <c r="I18" s="23">
        <v>15</v>
      </c>
      <c r="J18" s="23">
        <v>1</v>
      </c>
    </row>
    <row r="19" spans="1:10" s="15" customFormat="1" ht="15" customHeight="1">
      <c r="A19" s="22" t="s">
        <v>12</v>
      </c>
      <c r="B19" s="23">
        <v>71</v>
      </c>
      <c r="C19" s="23">
        <v>84</v>
      </c>
      <c r="D19" s="23">
        <v>91</v>
      </c>
      <c r="E19" s="23">
        <v>6</v>
      </c>
      <c r="F19" s="24">
        <v>3</v>
      </c>
      <c r="G19" s="23">
        <v>4</v>
      </c>
      <c r="H19" s="23">
        <v>65</v>
      </c>
      <c r="I19" s="23">
        <v>81</v>
      </c>
      <c r="J19" s="23">
        <v>87</v>
      </c>
    </row>
    <row r="20" spans="1:10" s="15" customFormat="1" ht="15" customHeight="1">
      <c r="A20" s="22" t="s">
        <v>13</v>
      </c>
      <c r="B20" s="23">
        <v>414</v>
      </c>
      <c r="C20" s="23">
        <v>443</v>
      </c>
      <c r="D20" s="23">
        <v>256</v>
      </c>
      <c r="E20" s="23">
        <v>38</v>
      </c>
      <c r="F20" s="24">
        <v>41</v>
      </c>
      <c r="G20" s="23">
        <v>2</v>
      </c>
      <c r="H20" s="23">
        <v>376</v>
      </c>
      <c r="I20" s="23">
        <v>402</v>
      </c>
      <c r="J20" s="23">
        <v>254</v>
      </c>
    </row>
    <row r="21" spans="1:10" s="15" customFormat="1" ht="15" customHeight="1">
      <c r="A21" s="22" t="s">
        <v>14</v>
      </c>
      <c r="B21" s="23">
        <v>43</v>
      </c>
      <c r="C21" s="23">
        <v>26</v>
      </c>
      <c r="D21" s="23">
        <v>51</v>
      </c>
      <c r="E21" s="23">
        <v>0</v>
      </c>
      <c r="F21" s="24">
        <v>0</v>
      </c>
      <c r="G21" s="23">
        <v>0</v>
      </c>
      <c r="H21" s="23">
        <v>43</v>
      </c>
      <c r="I21" s="23">
        <v>26</v>
      </c>
      <c r="J21" s="23">
        <v>51</v>
      </c>
    </row>
    <row r="22" spans="1:10" s="15" customFormat="1" ht="15" customHeight="1">
      <c r="A22" s="22" t="s">
        <v>15</v>
      </c>
      <c r="B22" s="23">
        <v>25</v>
      </c>
      <c r="C22" s="23">
        <v>28</v>
      </c>
      <c r="D22" s="23">
        <v>20</v>
      </c>
      <c r="E22" s="23">
        <v>2</v>
      </c>
      <c r="F22" s="24">
        <v>2</v>
      </c>
      <c r="G22" s="23">
        <v>1</v>
      </c>
      <c r="H22" s="23">
        <v>23</v>
      </c>
      <c r="I22" s="23">
        <v>26</v>
      </c>
      <c r="J22" s="23">
        <v>19</v>
      </c>
    </row>
    <row r="23" spans="1:10" s="15" customFormat="1" ht="15" customHeight="1">
      <c r="A23" s="22" t="s">
        <v>16</v>
      </c>
      <c r="B23" s="23">
        <v>79</v>
      </c>
      <c r="C23" s="23">
        <v>75</v>
      </c>
      <c r="D23" s="23">
        <v>41</v>
      </c>
      <c r="E23" s="23">
        <v>2</v>
      </c>
      <c r="F23" s="24">
        <v>4</v>
      </c>
      <c r="G23" s="23">
        <v>2</v>
      </c>
      <c r="H23" s="23">
        <v>77</v>
      </c>
      <c r="I23" s="23">
        <v>71</v>
      </c>
      <c r="J23" s="23">
        <v>39</v>
      </c>
    </row>
    <row r="24" spans="1:10" s="15" customFormat="1" ht="15" customHeight="1" thickBot="1">
      <c r="A24" s="25" t="s">
        <v>17</v>
      </c>
      <c r="B24" s="26">
        <v>0</v>
      </c>
      <c r="C24" s="26">
        <v>0</v>
      </c>
      <c r="D24" s="26">
        <v>0</v>
      </c>
      <c r="E24" s="26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</row>
    <row r="25" spans="1:10" s="15" customFormat="1" ht="15" customHeight="1" thickBot="1">
      <c r="A25" s="28" t="s">
        <v>18</v>
      </c>
      <c r="B25" s="29">
        <v>2036</v>
      </c>
      <c r="C25" s="29">
        <v>2305</v>
      </c>
      <c r="D25" s="29">
        <v>1269</v>
      </c>
      <c r="E25" s="29">
        <v>220</v>
      </c>
      <c r="F25" s="30">
        <v>205</v>
      </c>
      <c r="G25" s="29">
        <v>65</v>
      </c>
      <c r="H25" s="29">
        <v>1816</v>
      </c>
      <c r="I25" s="29">
        <v>2100</v>
      </c>
      <c r="J25" s="29">
        <v>1204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4">
    <mergeCell ref="B6:D6"/>
    <mergeCell ref="E6:G6"/>
    <mergeCell ref="H6:J6"/>
    <mergeCell ref="B1:J1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9.28125" style="2" bestFit="1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7" customFormat="1" ht="14.25">
      <c r="B1" s="45" t="s">
        <v>63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s="17" customFormat="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4.25">
      <c r="A3" s="16"/>
      <c r="B3" s="16"/>
    </row>
    <row r="4" spans="1:2" s="17" customFormat="1" ht="42.75">
      <c r="A4" s="18" t="s">
        <v>69</v>
      </c>
      <c r="B4" s="19"/>
    </row>
    <row r="5" spans="1:2" ht="15">
      <c r="A5" s="1"/>
      <c r="B5" s="3"/>
    </row>
    <row r="6" spans="1:16" s="15" customFormat="1" ht="11.25">
      <c r="A6" s="34"/>
      <c r="B6" s="52" t="s">
        <v>23</v>
      </c>
      <c r="C6" s="52"/>
      <c r="D6" s="52"/>
      <c r="E6" s="52"/>
      <c r="F6" s="52"/>
      <c r="G6" s="52" t="s">
        <v>24</v>
      </c>
      <c r="H6" s="52"/>
      <c r="I6" s="52"/>
      <c r="J6" s="52"/>
      <c r="K6" s="52"/>
      <c r="L6" s="52" t="s">
        <v>0</v>
      </c>
      <c r="M6" s="52"/>
      <c r="N6" s="52"/>
      <c r="O6" s="52"/>
      <c r="P6" s="52"/>
    </row>
    <row r="7" spans="1:16" s="15" customFormat="1" ht="22.5">
      <c r="A7" s="5"/>
      <c r="B7" s="6" t="s">
        <v>51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51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51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s="15" customFormat="1" ht="11.25">
      <c r="A8" s="35" t="s">
        <v>1</v>
      </c>
      <c r="B8" s="23">
        <v>23</v>
      </c>
      <c r="C8" s="23">
        <v>14</v>
      </c>
      <c r="D8" s="23">
        <v>4</v>
      </c>
      <c r="E8" s="23">
        <v>4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23</v>
      </c>
      <c r="M8" s="23">
        <v>14</v>
      </c>
      <c r="N8" s="23">
        <v>4</v>
      </c>
      <c r="O8" s="23">
        <v>4</v>
      </c>
      <c r="P8" s="23">
        <v>1</v>
      </c>
    </row>
    <row r="9" spans="1:16" s="15" customFormat="1" ht="11.25">
      <c r="A9" s="35" t="s">
        <v>2</v>
      </c>
      <c r="B9" s="23">
        <v>2</v>
      </c>
      <c r="C9" s="23">
        <v>0</v>
      </c>
      <c r="D9" s="23">
        <v>0</v>
      </c>
      <c r="E9" s="23">
        <v>0</v>
      </c>
      <c r="F9" s="23">
        <v>2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2</v>
      </c>
      <c r="M9" s="23">
        <v>0</v>
      </c>
      <c r="N9" s="23">
        <v>0</v>
      </c>
      <c r="O9" s="23">
        <v>0</v>
      </c>
      <c r="P9" s="23">
        <v>2</v>
      </c>
    </row>
    <row r="10" spans="1:16" s="15" customFormat="1" ht="11.25">
      <c r="A10" s="35" t="s">
        <v>3</v>
      </c>
      <c r="B10" s="23">
        <v>1</v>
      </c>
      <c r="C10" s="23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</v>
      </c>
      <c r="M10" s="23">
        <v>1</v>
      </c>
      <c r="N10" s="23">
        <v>0</v>
      </c>
      <c r="O10" s="23">
        <v>0</v>
      </c>
      <c r="P10" s="23">
        <v>0</v>
      </c>
    </row>
    <row r="11" spans="1:16" s="15" customFormat="1" ht="11.25">
      <c r="A11" s="35" t="s">
        <v>4</v>
      </c>
      <c r="B11" s="23">
        <v>2</v>
      </c>
      <c r="C11" s="23">
        <v>1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</v>
      </c>
      <c r="M11" s="23">
        <v>1</v>
      </c>
      <c r="N11" s="23">
        <v>1</v>
      </c>
      <c r="O11" s="23">
        <v>0</v>
      </c>
      <c r="P11" s="23">
        <v>0</v>
      </c>
    </row>
    <row r="12" spans="1:16" s="15" customFormat="1" ht="11.25">
      <c r="A12" s="35" t="s">
        <v>5</v>
      </c>
      <c r="B12" s="23">
        <v>4</v>
      </c>
      <c r="C12" s="23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4</v>
      </c>
      <c r="M12" s="23">
        <v>4</v>
      </c>
      <c r="N12" s="23">
        <v>0</v>
      </c>
      <c r="O12" s="23">
        <v>0</v>
      </c>
      <c r="P12" s="23">
        <v>0</v>
      </c>
    </row>
    <row r="13" spans="1:16" s="15" customFormat="1" ht="11.25">
      <c r="A13" s="35" t="s">
        <v>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15" customFormat="1" ht="11.25">
      <c r="A14" s="35" t="s">
        <v>7</v>
      </c>
      <c r="B14" s="23">
        <v>3</v>
      </c>
      <c r="C14" s="23">
        <v>2</v>
      </c>
      <c r="D14" s="23">
        <v>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3</v>
      </c>
      <c r="M14" s="23">
        <v>2</v>
      </c>
      <c r="N14" s="23">
        <v>1</v>
      </c>
      <c r="O14" s="23">
        <v>0</v>
      </c>
      <c r="P14" s="23">
        <v>0</v>
      </c>
    </row>
    <row r="15" spans="1:16" s="15" customFormat="1" ht="11.25">
      <c r="A15" s="35" t="s">
        <v>8</v>
      </c>
      <c r="B15" s="23">
        <v>1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</v>
      </c>
      <c r="M15" s="23">
        <v>1</v>
      </c>
      <c r="N15" s="23">
        <v>0</v>
      </c>
      <c r="O15" s="23">
        <v>0</v>
      </c>
      <c r="P15" s="23">
        <v>0</v>
      </c>
    </row>
    <row r="16" spans="1:16" s="15" customFormat="1" ht="11.25">
      <c r="A16" s="35" t="s">
        <v>9</v>
      </c>
      <c r="B16" s="23">
        <v>22</v>
      </c>
      <c r="C16" s="23">
        <v>7</v>
      </c>
      <c r="D16" s="23">
        <v>9</v>
      </c>
      <c r="E16" s="23">
        <v>4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22</v>
      </c>
      <c r="M16" s="23">
        <v>7</v>
      </c>
      <c r="N16" s="23">
        <v>9</v>
      </c>
      <c r="O16" s="23">
        <v>4</v>
      </c>
      <c r="P16" s="23">
        <v>2</v>
      </c>
    </row>
    <row r="17" spans="1:16" s="15" customFormat="1" ht="11.25">
      <c r="A17" s="35" t="s">
        <v>10</v>
      </c>
      <c r="B17" s="23">
        <v>13</v>
      </c>
      <c r="C17" s="23">
        <v>8</v>
      </c>
      <c r="D17" s="23">
        <v>5</v>
      </c>
      <c r="E17" s="23">
        <v>0</v>
      </c>
      <c r="F17" s="23">
        <v>0</v>
      </c>
      <c r="G17" s="23">
        <v>1</v>
      </c>
      <c r="H17" s="23">
        <v>0</v>
      </c>
      <c r="I17" s="23">
        <v>0</v>
      </c>
      <c r="J17" s="23">
        <v>1</v>
      </c>
      <c r="K17" s="23">
        <v>0</v>
      </c>
      <c r="L17" s="23">
        <v>14</v>
      </c>
      <c r="M17" s="23">
        <v>8</v>
      </c>
      <c r="N17" s="23">
        <v>5</v>
      </c>
      <c r="O17" s="23">
        <v>1</v>
      </c>
      <c r="P17" s="23">
        <v>0</v>
      </c>
    </row>
    <row r="18" spans="1:16" s="15" customFormat="1" ht="11.25">
      <c r="A18" s="35" t="s">
        <v>11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s="15" customFormat="1" ht="11.25">
      <c r="A19" s="35" t="s">
        <v>12</v>
      </c>
      <c r="B19" s="23">
        <v>4</v>
      </c>
      <c r="C19" s="23">
        <v>3</v>
      </c>
      <c r="D19" s="23">
        <v>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4</v>
      </c>
      <c r="M19" s="23">
        <v>3</v>
      </c>
      <c r="N19" s="23">
        <v>1</v>
      </c>
      <c r="O19" s="23">
        <v>0</v>
      </c>
      <c r="P19" s="23">
        <v>0</v>
      </c>
    </row>
    <row r="20" spans="1:16" s="15" customFormat="1" ht="11.25">
      <c r="A20" s="35" t="s">
        <v>13</v>
      </c>
      <c r="B20" s="23">
        <v>17</v>
      </c>
      <c r="C20" s="23">
        <v>5</v>
      </c>
      <c r="D20" s="23">
        <v>8</v>
      </c>
      <c r="E20" s="23">
        <v>2</v>
      </c>
      <c r="F20" s="23">
        <v>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17</v>
      </c>
      <c r="M20" s="23">
        <v>5</v>
      </c>
      <c r="N20" s="23">
        <v>8</v>
      </c>
      <c r="O20" s="23">
        <v>2</v>
      </c>
      <c r="P20" s="23">
        <v>2</v>
      </c>
    </row>
    <row r="21" spans="1:16" s="15" customFormat="1" ht="11.25">
      <c r="A21" s="35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s="15" customFormat="1" ht="11.25">
      <c r="A22" s="35" t="s">
        <v>15</v>
      </c>
      <c r="B22" s="23">
        <v>3</v>
      </c>
      <c r="C22" s="23">
        <v>2</v>
      </c>
      <c r="D22" s="23">
        <v>0</v>
      </c>
      <c r="E22" s="23">
        <v>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3</v>
      </c>
      <c r="M22" s="23">
        <v>2</v>
      </c>
      <c r="N22" s="23">
        <v>0</v>
      </c>
      <c r="O22" s="23">
        <v>1</v>
      </c>
      <c r="P22" s="23">
        <v>0</v>
      </c>
    </row>
    <row r="23" spans="1:16" s="15" customFormat="1" ht="11.25">
      <c r="A23" s="35" t="s">
        <v>16</v>
      </c>
      <c r="B23" s="23">
        <v>3</v>
      </c>
      <c r="C23" s="23">
        <v>1</v>
      </c>
      <c r="D23" s="23">
        <v>1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3</v>
      </c>
      <c r="M23" s="23">
        <v>1</v>
      </c>
      <c r="N23" s="23">
        <v>1</v>
      </c>
      <c r="O23" s="23">
        <v>1</v>
      </c>
      <c r="P23" s="23">
        <v>0</v>
      </c>
    </row>
    <row r="24" spans="1:16" s="15" customFormat="1" ht="12" thickBot="1">
      <c r="A24" s="36" t="s">
        <v>17</v>
      </c>
      <c r="B24" s="26">
        <v>1</v>
      </c>
      <c r="C24" s="26">
        <v>0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0</v>
      </c>
      <c r="N24" s="26">
        <v>1</v>
      </c>
      <c r="O24" s="26">
        <v>0</v>
      </c>
      <c r="P24" s="26">
        <v>0</v>
      </c>
    </row>
    <row r="25" spans="1:16" s="15" customFormat="1" ht="12" thickBot="1">
      <c r="A25" s="37" t="s">
        <v>18</v>
      </c>
      <c r="B25" s="29">
        <v>99</v>
      </c>
      <c r="C25" s="29">
        <v>49</v>
      </c>
      <c r="D25" s="29">
        <v>31</v>
      </c>
      <c r="E25" s="29">
        <v>12</v>
      </c>
      <c r="F25" s="29">
        <v>7</v>
      </c>
      <c r="G25" s="29">
        <v>1</v>
      </c>
      <c r="H25" s="29">
        <v>0</v>
      </c>
      <c r="I25" s="29">
        <v>0</v>
      </c>
      <c r="J25" s="29">
        <v>1</v>
      </c>
      <c r="K25" s="29">
        <v>0</v>
      </c>
      <c r="L25" s="29">
        <v>100</v>
      </c>
      <c r="M25" s="29">
        <v>49</v>
      </c>
      <c r="N25" s="29">
        <v>31</v>
      </c>
      <c r="O25" s="29">
        <v>13</v>
      </c>
      <c r="P25" s="29">
        <v>7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7" customFormat="1" ht="14.25">
      <c r="A1" s="45" t="s">
        <v>64</v>
      </c>
      <c r="B1" s="45"/>
      <c r="C1" s="45"/>
      <c r="D1" s="45"/>
    </row>
    <row r="2" spans="2:4" s="17" customFormat="1" ht="14.25">
      <c r="B2" s="16"/>
      <c r="C2" s="16"/>
      <c r="D2" s="16"/>
    </row>
    <row r="3" s="17" customFormat="1" ht="14.25">
      <c r="A3" s="16"/>
    </row>
    <row r="4" s="17" customFormat="1" ht="14.25">
      <c r="A4" s="21" t="s">
        <v>70</v>
      </c>
    </row>
    <row r="6" spans="1:4" s="15" customFormat="1" ht="57.75" customHeight="1">
      <c r="A6" s="5"/>
      <c r="B6" s="6" t="s">
        <v>52</v>
      </c>
      <c r="C6" s="6" t="s">
        <v>53</v>
      </c>
      <c r="D6" s="6" t="s">
        <v>31</v>
      </c>
    </row>
    <row r="7" spans="1:4" s="15" customFormat="1" ht="11.25">
      <c r="A7" s="35" t="s">
        <v>1</v>
      </c>
      <c r="B7" s="38">
        <f>+IF(PersonasEnjuiciadas!L8&gt;0,(PersonasEnjuiciadas!C8+PersonasEnjuiciadas!D8+PersonasEnjuiciadas!H8+PersonasEnjuiciadas!I8)/PersonasEnjuiciadas!L8,"-")</f>
        <v>0.782608695652174</v>
      </c>
      <c r="C7" s="38">
        <f>+IF((PersonasEnjuiciadas!M8+PersonasEnjuiciadas!O8)&gt;0,(PersonasEnjuiciadas!C8+PersonasEnjuiciadas!H8)/(PersonasEnjuiciadas!M8+PersonasEnjuiciadas!O8),"-")</f>
        <v>0.7777777777777778</v>
      </c>
      <c r="D7" s="38">
        <f>+IF((PersonasEnjuiciadas!N8+PersonasEnjuiciadas!P8)&gt;0,(PersonasEnjuiciadas!D8+PersonasEnjuiciadas!I8)/(PersonasEnjuiciadas!N8+PersonasEnjuiciadas!P8),"-")</f>
        <v>0.8</v>
      </c>
    </row>
    <row r="8" spans="1:4" s="15" customFormat="1" ht="11.25">
      <c r="A8" s="35" t="s">
        <v>2</v>
      </c>
      <c r="B8" s="38">
        <f>+IF(PersonasEnjuiciadas!L9&gt;0,(PersonasEnjuiciadas!C9+PersonasEnjuiciadas!D9+PersonasEnjuiciadas!H9+PersonasEnjuiciadas!I9)/PersonasEnjuiciadas!L9,"-")</f>
        <v>0</v>
      </c>
      <c r="C8" s="38" t="str">
        <f>+IF((PersonasEnjuiciadas!M9+PersonasEnjuiciadas!O9)&gt;0,(PersonasEnjuiciadas!C9+PersonasEnjuiciadas!H9)/(PersonasEnjuiciadas!M9+PersonasEnjuiciadas!O9),"-")</f>
        <v>-</v>
      </c>
      <c r="D8" s="38">
        <f>+IF((PersonasEnjuiciadas!N9+PersonasEnjuiciadas!P9)&gt;0,(PersonasEnjuiciadas!D9+PersonasEnjuiciadas!I9)/(PersonasEnjuiciadas!N9+PersonasEnjuiciadas!P9),"-")</f>
        <v>0</v>
      </c>
    </row>
    <row r="9" spans="1:4" s="15" customFormat="1" ht="11.25">
      <c r="A9" s="35" t="s">
        <v>3</v>
      </c>
      <c r="B9" s="38">
        <f>+IF(PersonasEnjuiciadas!L10&gt;0,(PersonasEnjuiciadas!C10+PersonasEnjuiciadas!D10+PersonasEnjuiciadas!H10+PersonasEnjuiciadas!I10)/PersonasEnjuiciadas!L10,"-")</f>
        <v>1</v>
      </c>
      <c r="C9" s="38">
        <f>+IF((PersonasEnjuiciadas!M10+PersonasEnjuiciadas!O10)&gt;0,(PersonasEnjuiciadas!C10+PersonasEnjuiciadas!H10)/(PersonasEnjuiciadas!M10+PersonasEnjuiciadas!O10),"-")</f>
        <v>1</v>
      </c>
      <c r="D9" s="38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1.25">
      <c r="A10" s="35" t="s">
        <v>4</v>
      </c>
      <c r="B10" s="38">
        <f>+IF(PersonasEnjuiciadas!L11&gt;0,(PersonasEnjuiciadas!C11+PersonasEnjuiciadas!D11+PersonasEnjuiciadas!H11+PersonasEnjuiciadas!I11)/PersonasEnjuiciadas!L11,"-")</f>
        <v>1</v>
      </c>
      <c r="C10" s="38">
        <f>+IF((PersonasEnjuiciadas!M11+PersonasEnjuiciadas!O11)&gt;0,(PersonasEnjuiciadas!C11+PersonasEnjuiciadas!H11)/(PersonasEnjuiciadas!M11+PersonasEnjuiciadas!O11),"-")</f>
        <v>1</v>
      </c>
      <c r="D10" s="38">
        <f>+IF((PersonasEnjuiciadas!N11+PersonasEnjuiciadas!P11)&gt;0,(PersonasEnjuiciadas!D11+PersonasEnjuiciadas!I11)/(PersonasEnjuiciadas!N11+PersonasEnjuiciadas!P11),"-")</f>
        <v>1</v>
      </c>
    </row>
    <row r="11" spans="1:4" s="15" customFormat="1" ht="11.25">
      <c r="A11" s="35" t="s">
        <v>5</v>
      </c>
      <c r="B11" s="38">
        <f>+IF(PersonasEnjuiciadas!L12&gt;0,(PersonasEnjuiciadas!C12+PersonasEnjuiciadas!D12+PersonasEnjuiciadas!H12+PersonasEnjuiciadas!I12)/PersonasEnjuiciadas!L12,"-")</f>
        <v>1</v>
      </c>
      <c r="C11" s="38">
        <f>+IF((PersonasEnjuiciadas!M12+PersonasEnjuiciadas!O12)&gt;0,(PersonasEnjuiciadas!C12+PersonasEnjuiciadas!H12)/(PersonasEnjuiciadas!M12+PersonasEnjuiciadas!O12),"-")</f>
        <v>1</v>
      </c>
      <c r="D11" s="38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1.25">
      <c r="A12" s="35" t="s">
        <v>6</v>
      </c>
      <c r="B12" s="38" t="str">
        <f>+IF(PersonasEnjuiciadas!L13&gt;0,(PersonasEnjuiciadas!C13+PersonasEnjuiciadas!D13+PersonasEnjuiciadas!H13+PersonasEnjuiciadas!I13)/PersonasEnjuiciadas!L13,"-")</f>
        <v>-</v>
      </c>
      <c r="C12" s="38" t="str">
        <f>+IF((PersonasEnjuiciadas!M13+PersonasEnjuiciadas!O13)&gt;0,(PersonasEnjuiciadas!C13+PersonasEnjuiciadas!H13)/(PersonasEnjuiciadas!M13+PersonasEnjuiciadas!O13),"-")</f>
        <v>-</v>
      </c>
      <c r="D12" s="38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1.25">
      <c r="A13" s="35" t="s">
        <v>7</v>
      </c>
      <c r="B13" s="38">
        <f>+IF(PersonasEnjuiciadas!L14&gt;0,(PersonasEnjuiciadas!C14+PersonasEnjuiciadas!D14+PersonasEnjuiciadas!H14+PersonasEnjuiciadas!I14)/PersonasEnjuiciadas!L14,"-")</f>
        <v>1</v>
      </c>
      <c r="C13" s="38">
        <f>+IF((PersonasEnjuiciadas!M14+PersonasEnjuiciadas!O14)&gt;0,(PersonasEnjuiciadas!C14+PersonasEnjuiciadas!H14)/(PersonasEnjuiciadas!M14+PersonasEnjuiciadas!O14),"-")</f>
        <v>1</v>
      </c>
      <c r="D13" s="38">
        <f>+IF((PersonasEnjuiciadas!N14+PersonasEnjuiciadas!P14)&gt;0,(PersonasEnjuiciadas!D14+PersonasEnjuiciadas!I14)/(PersonasEnjuiciadas!N14+PersonasEnjuiciadas!P14),"-")</f>
        <v>1</v>
      </c>
    </row>
    <row r="14" spans="1:4" s="15" customFormat="1" ht="11.25">
      <c r="A14" s="35" t="s">
        <v>8</v>
      </c>
      <c r="B14" s="38">
        <f>+IF(PersonasEnjuiciadas!L15&gt;0,(PersonasEnjuiciadas!C15+PersonasEnjuiciadas!D15+PersonasEnjuiciadas!H15+PersonasEnjuiciadas!I15)/PersonasEnjuiciadas!L15,"-")</f>
        <v>1</v>
      </c>
      <c r="C14" s="38">
        <f>+IF((PersonasEnjuiciadas!M15+PersonasEnjuiciadas!O15)&gt;0,(PersonasEnjuiciadas!C15+PersonasEnjuiciadas!H15)/(PersonasEnjuiciadas!M15+PersonasEnjuiciadas!O15),"-")</f>
        <v>1</v>
      </c>
      <c r="D14" s="38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1.25">
      <c r="A15" s="35" t="s">
        <v>9</v>
      </c>
      <c r="B15" s="38">
        <f>+IF(PersonasEnjuiciadas!L16&gt;0,(PersonasEnjuiciadas!C16+PersonasEnjuiciadas!D16+PersonasEnjuiciadas!H16+PersonasEnjuiciadas!I16)/PersonasEnjuiciadas!L16,"-")</f>
        <v>0.7272727272727273</v>
      </c>
      <c r="C15" s="38">
        <f>+IF((PersonasEnjuiciadas!M16+PersonasEnjuiciadas!O16)&gt;0,(PersonasEnjuiciadas!C16+PersonasEnjuiciadas!H16)/(PersonasEnjuiciadas!M16+PersonasEnjuiciadas!O16),"-")</f>
        <v>0.6363636363636364</v>
      </c>
      <c r="D15" s="38">
        <f>+IF((PersonasEnjuiciadas!N16+PersonasEnjuiciadas!P16)&gt;0,(PersonasEnjuiciadas!D16+PersonasEnjuiciadas!I16)/(PersonasEnjuiciadas!N16+PersonasEnjuiciadas!P16),"-")</f>
        <v>0.8181818181818182</v>
      </c>
    </row>
    <row r="16" spans="1:4" s="15" customFormat="1" ht="11.25">
      <c r="A16" s="35" t="s">
        <v>10</v>
      </c>
      <c r="B16" s="38">
        <f>+IF(PersonasEnjuiciadas!L17&gt;0,(PersonasEnjuiciadas!C17+PersonasEnjuiciadas!D17+PersonasEnjuiciadas!H17+PersonasEnjuiciadas!I17)/PersonasEnjuiciadas!L17,"-")</f>
        <v>0.9285714285714286</v>
      </c>
      <c r="C16" s="38">
        <f>+IF((PersonasEnjuiciadas!M17+PersonasEnjuiciadas!O17)&gt;0,(PersonasEnjuiciadas!C17+PersonasEnjuiciadas!H17)/(PersonasEnjuiciadas!M17+PersonasEnjuiciadas!O17),"-")</f>
        <v>0.8888888888888888</v>
      </c>
      <c r="D16" s="38">
        <f>+IF((PersonasEnjuiciadas!N17+PersonasEnjuiciadas!P17)&gt;0,(PersonasEnjuiciadas!D17+PersonasEnjuiciadas!I17)/(PersonasEnjuiciadas!N17+PersonasEnjuiciadas!P17),"-")</f>
        <v>1</v>
      </c>
    </row>
    <row r="17" spans="1:4" s="15" customFormat="1" ht="11.25">
      <c r="A17" s="35" t="s">
        <v>11</v>
      </c>
      <c r="B17" s="38" t="str">
        <f>+IF(PersonasEnjuiciadas!L18&gt;0,(PersonasEnjuiciadas!C18+PersonasEnjuiciadas!D18+PersonasEnjuiciadas!H18+PersonasEnjuiciadas!I18)/PersonasEnjuiciadas!L18,"-")</f>
        <v>-</v>
      </c>
      <c r="C17" s="38" t="str">
        <f>+IF((PersonasEnjuiciadas!M18+PersonasEnjuiciadas!O18)&gt;0,(PersonasEnjuiciadas!C18+PersonasEnjuiciadas!H18)/(PersonasEnjuiciadas!M18+PersonasEnjuiciadas!O18),"-")</f>
        <v>-</v>
      </c>
      <c r="D17" s="38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1.25">
      <c r="A18" s="35" t="s">
        <v>12</v>
      </c>
      <c r="B18" s="38">
        <f>+IF(PersonasEnjuiciadas!L19&gt;0,(PersonasEnjuiciadas!C19+PersonasEnjuiciadas!D19+PersonasEnjuiciadas!H19+PersonasEnjuiciadas!I19)/PersonasEnjuiciadas!L19,"-")</f>
        <v>1</v>
      </c>
      <c r="C18" s="38">
        <f>+IF((PersonasEnjuiciadas!M19+PersonasEnjuiciadas!O19)&gt;0,(PersonasEnjuiciadas!C19+PersonasEnjuiciadas!H19)/(PersonasEnjuiciadas!M19+PersonasEnjuiciadas!O19),"-")</f>
        <v>1</v>
      </c>
      <c r="D18" s="38">
        <f>+IF((PersonasEnjuiciadas!N19+PersonasEnjuiciadas!P19)&gt;0,(PersonasEnjuiciadas!D19+PersonasEnjuiciadas!I19)/(PersonasEnjuiciadas!N19+PersonasEnjuiciadas!P19),"-")</f>
        <v>1</v>
      </c>
    </row>
    <row r="19" spans="1:4" s="15" customFormat="1" ht="11.25">
      <c r="A19" s="35" t="s">
        <v>13</v>
      </c>
      <c r="B19" s="38">
        <f>+IF(PersonasEnjuiciadas!L20&gt;0,(PersonasEnjuiciadas!C20+PersonasEnjuiciadas!D20+PersonasEnjuiciadas!H20+PersonasEnjuiciadas!I20)/PersonasEnjuiciadas!L20,"-")</f>
        <v>0.7647058823529411</v>
      </c>
      <c r="C19" s="38">
        <f>+IF((PersonasEnjuiciadas!M20+PersonasEnjuiciadas!O20)&gt;0,(PersonasEnjuiciadas!C20+PersonasEnjuiciadas!H20)/(PersonasEnjuiciadas!M20+PersonasEnjuiciadas!O20),"-")</f>
        <v>0.7142857142857143</v>
      </c>
      <c r="D19" s="38">
        <f>+IF((PersonasEnjuiciadas!N20+PersonasEnjuiciadas!P20)&gt;0,(PersonasEnjuiciadas!D20+PersonasEnjuiciadas!I20)/(PersonasEnjuiciadas!N20+PersonasEnjuiciadas!P20),"-")</f>
        <v>0.8</v>
      </c>
    </row>
    <row r="20" spans="1:4" s="15" customFormat="1" ht="11.25">
      <c r="A20" s="35" t="s">
        <v>14</v>
      </c>
      <c r="B20" s="38" t="str">
        <f>+IF(PersonasEnjuiciadas!L21&gt;0,(PersonasEnjuiciadas!C21+PersonasEnjuiciadas!D21+PersonasEnjuiciadas!H21+PersonasEnjuiciadas!I21)/PersonasEnjuiciadas!L21,"-")</f>
        <v>-</v>
      </c>
      <c r="C20" s="38" t="str">
        <f>+IF((PersonasEnjuiciadas!M21+PersonasEnjuiciadas!O21)&gt;0,(PersonasEnjuiciadas!C21+PersonasEnjuiciadas!H21)/(PersonasEnjuiciadas!M21+PersonasEnjuiciadas!O21),"-")</f>
        <v>-</v>
      </c>
      <c r="D20" s="38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1.25">
      <c r="A21" s="35" t="s">
        <v>15</v>
      </c>
      <c r="B21" s="38">
        <f>+IF(PersonasEnjuiciadas!L22&gt;0,(PersonasEnjuiciadas!C22+PersonasEnjuiciadas!D22+PersonasEnjuiciadas!H22+PersonasEnjuiciadas!I22)/PersonasEnjuiciadas!L22,"-")</f>
        <v>0.6666666666666666</v>
      </c>
      <c r="C21" s="38">
        <f>+IF((PersonasEnjuiciadas!M22+PersonasEnjuiciadas!O22)&gt;0,(PersonasEnjuiciadas!C22+PersonasEnjuiciadas!H22)/(PersonasEnjuiciadas!M22+PersonasEnjuiciadas!O22),"-")</f>
        <v>0.6666666666666666</v>
      </c>
      <c r="D21" s="38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1.25">
      <c r="A22" s="35" t="s">
        <v>16</v>
      </c>
      <c r="B22" s="38">
        <f>+IF(PersonasEnjuiciadas!L23&gt;0,(PersonasEnjuiciadas!C23+PersonasEnjuiciadas!D23+PersonasEnjuiciadas!H23+PersonasEnjuiciadas!I23)/PersonasEnjuiciadas!L23,"-")</f>
        <v>0.6666666666666666</v>
      </c>
      <c r="C22" s="38">
        <f>+IF((PersonasEnjuiciadas!M23+PersonasEnjuiciadas!O23)&gt;0,(PersonasEnjuiciadas!C23+PersonasEnjuiciadas!H23)/(PersonasEnjuiciadas!M23+PersonasEnjuiciadas!O23),"-")</f>
        <v>0.5</v>
      </c>
      <c r="D22" s="38">
        <f>+IF((PersonasEnjuiciadas!N23+PersonasEnjuiciadas!P23)&gt;0,(PersonasEnjuiciadas!D23+PersonasEnjuiciadas!I23)/(PersonasEnjuiciadas!N23+PersonasEnjuiciadas!P23),"-")</f>
        <v>1</v>
      </c>
    </row>
    <row r="23" spans="1:4" s="15" customFormat="1" ht="12" thickBot="1">
      <c r="A23" s="36" t="s">
        <v>17</v>
      </c>
      <c r="B23" s="39">
        <f>+IF(PersonasEnjuiciadas!L24&gt;0,(PersonasEnjuiciadas!C24+PersonasEnjuiciadas!D24+PersonasEnjuiciadas!H24+PersonasEnjuiciadas!I24)/PersonasEnjuiciadas!L24,"-")</f>
        <v>1</v>
      </c>
      <c r="C23" s="39" t="str">
        <f>+IF((PersonasEnjuiciadas!M24+PersonasEnjuiciadas!O24)&gt;0,(PersonasEnjuiciadas!C24+PersonasEnjuiciadas!H24)/(PersonasEnjuiciadas!M24+PersonasEnjuiciadas!O24),"-")</f>
        <v>-</v>
      </c>
      <c r="D23" s="39">
        <f>+IF((PersonasEnjuiciadas!N24+PersonasEnjuiciadas!P24)&gt;0,(PersonasEnjuiciadas!D24+PersonasEnjuiciadas!I24)/(PersonasEnjuiciadas!N24+PersonasEnjuiciadas!P24),"-")</f>
        <v>1</v>
      </c>
    </row>
    <row r="24" spans="1:4" s="15" customFormat="1" ht="12" thickBot="1">
      <c r="A24" s="37" t="s">
        <v>18</v>
      </c>
      <c r="B24" s="40">
        <f>+IF(PersonasEnjuiciadas!L25&gt;0,(PersonasEnjuiciadas!C25+PersonasEnjuiciadas!D25+PersonasEnjuiciadas!H25+PersonasEnjuiciadas!I25)/PersonasEnjuiciadas!L25,"-")</f>
        <v>0.8</v>
      </c>
      <c r="C24" s="40">
        <f>+IF((PersonasEnjuiciadas!M25+PersonasEnjuiciadas!O25)&gt;0,(PersonasEnjuiciadas!C25+PersonasEnjuiciadas!H25)/(PersonasEnjuiciadas!M25+PersonasEnjuiciadas!O25),"-")</f>
        <v>0.7903225806451613</v>
      </c>
      <c r="D24" s="40">
        <f>+IF((PersonasEnjuiciadas!N25+PersonasEnjuiciadas!P25)&gt;0,(PersonasEnjuiciadas!D25+PersonasEnjuiciadas!I25)/(PersonasEnjuiciadas!N25+PersonasEnjuiciadas!P25),"-")</f>
        <v>0.8157894736842105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7" customFormat="1" ht="14.25">
      <c r="B1" s="45" t="s">
        <v>65</v>
      </c>
      <c r="C1" s="45"/>
      <c r="D1" s="45"/>
      <c r="E1" s="45"/>
      <c r="F1" s="45"/>
      <c r="G1" s="45"/>
      <c r="H1" s="45"/>
      <c r="I1" s="45"/>
      <c r="J1" s="45"/>
      <c r="K1" s="45"/>
      <c r="L1" s="45" t="s">
        <v>65</v>
      </c>
      <c r="M1" s="45"/>
      <c r="N1" s="45"/>
      <c r="O1" s="45"/>
      <c r="P1" s="45"/>
      <c r="Q1" s="45"/>
      <c r="R1" s="45"/>
      <c r="S1" s="45"/>
      <c r="T1" s="45"/>
      <c r="U1" s="45"/>
    </row>
    <row r="2" spans="2:3" s="17" customFormat="1" ht="14.25">
      <c r="B2" s="16"/>
      <c r="C2" s="16"/>
    </row>
    <row r="3" spans="1:2" s="17" customFormat="1" ht="14.25">
      <c r="A3" s="16"/>
      <c r="B3" s="16"/>
    </row>
    <row r="4" spans="1:2" s="17" customFormat="1" ht="14.25">
      <c r="A4" s="21" t="s">
        <v>70</v>
      </c>
      <c r="B4" s="19"/>
    </row>
    <row r="5" spans="1:2" ht="15">
      <c r="A5" s="1"/>
      <c r="B5" s="3"/>
    </row>
    <row r="6" spans="2:21" ht="12.75" customHeight="1">
      <c r="B6" s="46" t="s">
        <v>40</v>
      </c>
      <c r="C6" s="53"/>
      <c r="D6" s="53"/>
      <c r="E6" s="53"/>
      <c r="F6" s="54"/>
      <c r="G6" s="46" t="s">
        <v>41</v>
      </c>
      <c r="H6" s="53"/>
      <c r="I6" s="53"/>
      <c r="J6" s="53"/>
      <c r="K6" s="54"/>
      <c r="L6" s="46" t="s">
        <v>42</v>
      </c>
      <c r="M6" s="53"/>
      <c r="N6" s="53"/>
      <c r="O6" s="53"/>
      <c r="P6" s="54"/>
      <c r="Q6" s="46" t="s">
        <v>0</v>
      </c>
      <c r="R6" s="53"/>
      <c r="S6" s="53"/>
      <c r="T6" s="53"/>
      <c r="U6" s="54"/>
    </row>
    <row r="7" spans="2:21" ht="22.5">
      <c r="B7" s="9" t="s">
        <v>37</v>
      </c>
      <c r="C7" s="9" t="s">
        <v>38</v>
      </c>
      <c r="D7" s="9" t="s">
        <v>66</v>
      </c>
      <c r="E7" s="9" t="s">
        <v>67</v>
      </c>
      <c r="F7" s="9" t="s">
        <v>39</v>
      </c>
      <c r="G7" s="9" t="s">
        <v>37</v>
      </c>
      <c r="H7" s="9" t="s">
        <v>38</v>
      </c>
      <c r="I7" s="9" t="s">
        <v>66</v>
      </c>
      <c r="J7" s="9" t="s">
        <v>67</v>
      </c>
      <c r="K7" s="9" t="s">
        <v>39</v>
      </c>
      <c r="L7" s="9" t="s">
        <v>37</v>
      </c>
      <c r="M7" s="9" t="s">
        <v>38</v>
      </c>
      <c r="N7" s="9" t="s">
        <v>66</v>
      </c>
      <c r="O7" s="9" t="s">
        <v>67</v>
      </c>
      <c r="P7" s="9" t="s">
        <v>39</v>
      </c>
      <c r="Q7" s="9" t="s">
        <v>37</v>
      </c>
      <c r="R7" s="9" t="s">
        <v>38</v>
      </c>
      <c r="S7" s="9" t="s">
        <v>66</v>
      </c>
      <c r="T7" s="9" t="s">
        <v>67</v>
      </c>
      <c r="U7" s="9" t="s">
        <v>39</v>
      </c>
    </row>
    <row r="8" spans="1:21" ht="12.75">
      <c r="A8" s="7" t="s">
        <v>1</v>
      </c>
      <c r="B8" s="10">
        <v>13</v>
      </c>
      <c r="C8" s="10">
        <v>2</v>
      </c>
      <c r="D8" s="10">
        <v>0</v>
      </c>
      <c r="E8" s="10">
        <v>0</v>
      </c>
      <c r="F8" s="10">
        <v>4</v>
      </c>
      <c r="G8" s="10">
        <v>4</v>
      </c>
      <c r="H8" s="10">
        <v>3</v>
      </c>
      <c r="I8" s="10">
        <v>0</v>
      </c>
      <c r="J8" s="10">
        <v>0</v>
      </c>
      <c r="K8" s="10">
        <v>1</v>
      </c>
      <c r="L8" s="10">
        <v>0</v>
      </c>
      <c r="M8" s="10">
        <v>1</v>
      </c>
      <c r="N8" s="10">
        <v>0</v>
      </c>
      <c r="O8" s="10">
        <v>0</v>
      </c>
      <c r="P8" s="10">
        <v>0</v>
      </c>
      <c r="Q8" s="10">
        <v>17</v>
      </c>
      <c r="R8" s="10">
        <v>6</v>
      </c>
      <c r="S8" s="10">
        <v>0</v>
      </c>
      <c r="T8" s="10">
        <v>0</v>
      </c>
      <c r="U8" s="10">
        <v>5</v>
      </c>
    </row>
    <row r="9" spans="1:21" ht="12.75">
      <c r="A9" s="7" t="s">
        <v>2</v>
      </c>
      <c r="B9" s="10">
        <v>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2</v>
      </c>
      <c r="S9" s="10">
        <v>0</v>
      </c>
      <c r="T9" s="10">
        <v>0</v>
      </c>
      <c r="U9" s="10">
        <v>0</v>
      </c>
    </row>
    <row r="10" spans="1:21" ht="12.75">
      <c r="A10" s="7" t="s">
        <v>3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7" t="s">
        <v>4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2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7" t="s">
        <v>5</v>
      </c>
      <c r="B12" s="10">
        <v>3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4</v>
      </c>
      <c r="R12" s="10">
        <v>0</v>
      </c>
      <c r="S12" s="10">
        <v>0</v>
      </c>
      <c r="T12" s="10">
        <v>0</v>
      </c>
      <c r="U12" s="10">
        <v>1</v>
      </c>
    </row>
    <row r="13" spans="1:21" ht="12.75">
      <c r="A13" s="7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7" t="s">
        <v>7</v>
      </c>
      <c r="B14" s="10"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3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7" t="s">
        <v>8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</row>
    <row r="16" spans="1:21" ht="12.75">
      <c r="A16" s="7" t="s">
        <v>9</v>
      </c>
      <c r="B16" s="10">
        <v>9</v>
      </c>
      <c r="C16" s="10">
        <v>5</v>
      </c>
      <c r="D16" s="10">
        <v>0</v>
      </c>
      <c r="E16" s="10">
        <v>0</v>
      </c>
      <c r="F16" s="10">
        <v>0</v>
      </c>
      <c r="G16" s="10">
        <v>2</v>
      </c>
      <c r="H16" s="10">
        <v>1</v>
      </c>
      <c r="I16" s="10">
        <v>0</v>
      </c>
      <c r="J16" s="10">
        <v>0</v>
      </c>
      <c r="K16" s="10">
        <v>0</v>
      </c>
      <c r="L16" s="10">
        <v>5</v>
      </c>
      <c r="M16" s="10">
        <v>0</v>
      </c>
      <c r="N16" s="10">
        <v>0</v>
      </c>
      <c r="O16" s="10">
        <v>0</v>
      </c>
      <c r="P16" s="10">
        <v>0</v>
      </c>
      <c r="Q16" s="10">
        <v>16</v>
      </c>
      <c r="R16" s="10">
        <v>6</v>
      </c>
      <c r="S16" s="10">
        <v>0</v>
      </c>
      <c r="T16" s="10">
        <v>0</v>
      </c>
      <c r="U16" s="10">
        <v>0</v>
      </c>
    </row>
    <row r="17" spans="1:21" ht="12.75">
      <c r="A17" s="7" t="s">
        <v>10</v>
      </c>
      <c r="B17" s="10">
        <v>9</v>
      </c>
      <c r="C17" s="10">
        <v>1</v>
      </c>
      <c r="D17" s="10">
        <v>0</v>
      </c>
      <c r="E17" s="10">
        <v>0</v>
      </c>
      <c r="F17" s="10">
        <v>0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>
        <v>0</v>
      </c>
      <c r="Q17" s="10">
        <v>13</v>
      </c>
      <c r="R17" s="10">
        <v>1</v>
      </c>
      <c r="S17" s="10">
        <v>0</v>
      </c>
      <c r="T17" s="10">
        <v>0</v>
      </c>
      <c r="U17" s="10">
        <v>0</v>
      </c>
    </row>
    <row r="18" spans="1:21" ht="12.75">
      <c r="A18" s="7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7" t="s">
        <v>12</v>
      </c>
      <c r="B19" s="10">
        <v>2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</v>
      </c>
      <c r="M19" s="10">
        <v>0</v>
      </c>
      <c r="N19" s="10">
        <v>0</v>
      </c>
      <c r="O19" s="10">
        <v>0</v>
      </c>
      <c r="P19" s="10">
        <v>0</v>
      </c>
      <c r="Q19" s="10">
        <v>4</v>
      </c>
      <c r="R19" s="10">
        <v>0</v>
      </c>
      <c r="S19" s="10">
        <v>0</v>
      </c>
      <c r="T19" s="10">
        <v>0</v>
      </c>
      <c r="U19" s="10">
        <v>1</v>
      </c>
    </row>
    <row r="20" spans="1:21" ht="12.75">
      <c r="A20" s="7" t="s">
        <v>13</v>
      </c>
      <c r="B20" s="10">
        <v>5</v>
      </c>
      <c r="C20" s="10">
        <v>3</v>
      </c>
      <c r="D20" s="10">
        <v>0</v>
      </c>
      <c r="E20" s="10">
        <v>3</v>
      </c>
      <c r="F20" s="10">
        <v>2</v>
      </c>
      <c r="G20" s="10">
        <v>6</v>
      </c>
      <c r="H20" s="10">
        <v>1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12</v>
      </c>
      <c r="R20" s="10">
        <v>4</v>
      </c>
      <c r="S20" s="10">
        <v>0</v>
      </c>
      <c r="T20" s="10">
        <v>3</v>
      </c>
      <c r="U20" s="10">
        <v>2</v>
      </c>
    </row>
    <row r="21" spans="1:21" ht="12.75">
      <c r="A21" s="7" t="s">
        <v>14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</row>
    <row r="22" spans="1:21" ht="12.75">
      <c r="A22" s="7" t="s">
        <v>15</v>
      </c>
      <c r="B22" s="10">
        <v>2</v>
      </c>
      <c r="C22" s="10">
        <v>0</v>
      </c>
      <c r="D22" s="10">
        <v>0</v>
      </c>
      <c r="E22" s="10">
        <v>1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0</v>
      </c>
      <c r="S22" s="10">
        <v>0</v>
      </c>
      <c r="T22" s="10">
        <v>1</v>
      </c>
      <c r="U22" s="10">
        <v>0</v>
      </c>
    </row>
    <row r="23" spans="1:21" ht="12.75">
      <c r="A23" s="7" t="s">
        <v>16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3</v>
      </c>
      <c r="R23" s="10">
        <v>0</v>
      </c>
      <c r="S23" s="10">
        <v>0</v>
      </c>
      <c r="T23" s="10">
        <v>0</v>
      </c>
      <c r="U23" s="10">
        <v>0</v>
      </c>
    </row>
    <row r="24" spans="1:21" ht="13.5" thickBot="1">
      <c r="A24" s="8" t="s">
        <v>17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</row>
    <row r="25" spans="1:21" ht="13.5" thickBot="1">
      <c r="A25" s="12" t="s">
        <v>18</v>
      </c>
      <c r="B25" s="12">
        <v>51</v>
      </c>
      <c r="C25" s="12">
        <v>12</v>
      </c>
      <c r="D25" s="12">
        <v>1</v>
      </c>
      <c r="E25" s="12">
        <v>4</v>
      </c>
      <c r="F25" s="12">
        <v>7</v>
      </c>
      <c r="G25" s="12">
        <v>16</v>
      </c>
      <c r="H25" s="12">
        <v>6</v>
      </c>
      <c r="I25" s="12">
        <v>0</v>
      </c>
      <c r="J25" s="12">
        <v>0</v>
      </c>
      <c r="K25" s="12">
        <v>2</v>
      </c>
      <c r="L25" s="12">
        <v>13</v>
      </c>
      <c r="M25" s="12">
        <v>1</v>
      </c>
      <c r="N25" s="12">
        <v>0</v>
      </c>
      <c r="O25" s="12">
        <v>0</v>
      </c>
      <c r="P25" s="12">
        <v>0</v>
      </c>
      <c r="Q25" s="12">
        <v>80</v>
      </c>
      <c r="R25" s="12">
        <v>19</v>
      </c>
      <c r="S25" s="12">
        <v>1</v>
      </c>
      <c r="T25" s="12">
        <v>4</v>
      </c>
      <c r="U25" s="12">
        <v>9</v>
      </c>
    </row>
    <row r="36" ht="12.75">
      <c r="G36" s="13"/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4" width="13.57421875" style="2" bestFit="1" customWidth="1"/>
    <col min="5" max="5" width="11.8515625" style="2" bestFit="1" customWidth="1"/>
    <col min="6" max="6" width="15.7109375" style="2" customWidth="1"/>
    <col min="7" max="7" width="16.28125" style="2" customWidth="1"/>
    <col min="8" max="8" width="17.140625" style="2" bestFit="1" customWidth="1"/>
    <col min="9" max="9" width="13.57421875" style="2" bestFit="1" customWidth="1"/>
    <col min="10" max="10" width="11.8515625" style="2" bestFit="1" customWidth="1"/>
    <col min="11" max="11" width="13.57421875" style="2" bestFit="1" customWidth="1"/>
    <col min="12" max="12" width="11.8515625" style="2" bestFit="1" customWidth="1"/>
    <col min="13" max="14" width="16.28125" style="2" customWidth="1"/>
    <col min="15" max="15" width="17.140625" style="2" bestFit="1" customWidth="1"/>
    <col min="16" max="16" width="13.57421875" style="2" bestFit="1" customWidth="1"/>
    <col min="17" max="17" width="11.8515625" style="2" bestFit="1" customWidth="1"/>
    <col min="18" max="18" width="13.57421875" style="2" bestFit="1" customWidth="1"/>
    <col min="19" max="19" width="11.8515625" style="2" bestFit="1" customWidth="1"/>
    <col min="20" max="20" width="16.57421875" style="2" customWidth="1"/>
    <col min="21" max="21" width="16.28125" style="2" customWidth="1"/>
    <col min="22" max="22" width="17.140625" style="2" bestFit="1" customWidth="1"/>
    <col min="23" max="16384" width="11.421875" style="2" customWidth="1"/>
  </cols>
  <sheetData>
    <row r="1" spans="2:22" s="17" customFormat="1" ht="14.25">
      <c r="B1" s="45" t="s">
        <v>68</v>
      </c>
      <c r="C1" s="45"/>
      <c r="D1" s="45"/>
      <c r="E1" s="45"/>
      <c r="F1" s="45"/>
      <c r="G1" s="45"/>
      <c r="H1" s="45"/>
      <c r="I1" s="45" t="s">
        <v>68</v>
      </c>
      <c r="J1" s="45"/>
      <c r="K1" s="45"/>
      <c r="L1" s="45"/>
      <c r="M1" s="45"/>
      <c r="N1" s="45"/>
      <c r="O1" s="45"/>
      <c r="P1" s="45" t="s">
        <v>68</v>
      </c>
      <c r="Q1" s="45"/>
      <c r="R1" s="45"/>
      <c r="S1" s="45"/>
      <c r="T1" s="45"/>
      <c r="U1" s="45"/>
      <c r="V1" s="45"/>
    </row>
    <row r="2" spans="2:3" s="17" customFormat="1" ht="14.25">
      <c r="B2" s="16"/>
      <c r="C2" s="16"/>
    </row>
    <row r="3" spans="1:2" s="17" customFormat="1" ht="14.25">
      <c r="A3" s="21" t="s">
        <v>70</v>
      </c>
      <c r="B3" s="19"/>
    </row>
    <row r="4" spans="1:2" ht="15">
      <c r="A4" s="1"/>
      <c r="B4" s="3"/>
    </row>
    <row r="5" spans="2:22" s="14" customFormat="1" ht="11.25">
      <c r="B5" s="49" t="s">
        <v>49</v>
      </c>
      <c r="C5" s="50"/>
      <c r="D5" s="50"/>
      <c r="E5" s="50"/>
      <c r="F5" s="50"/>
      <c r="G5" s="50"/>
      <c r="H5" s="51"/>
      <c r="I5" s="49" t="s">
        <v>50</v>
      </c>
      <c r="J5" s="50"/>
      <c r="K5" s="50"/>
      <c r="L5" s="50"/>
      <c r="M5" s="50"/>
      <c r="N5" s="50"/>
      <c r="O5" s="51"/>
      <c r="P5" s="49" t="s">
        <v>30</v>
      </c>
      <c r="Q5" s="50"/>
      <c r="R5" s="50"/>
      <c r="S5" s="50"/>
      <c r="T5" s="50"/>
      <c r="U5" s="50"/>
      <c r="V5" s="51"/>
    </row>
    <row r="6" spans="2:22" s="14" customFormat="1" ht="12.75" customHeight="1">
      <c r="B6" s="49" t="s">
        <v>43</v>
      </c>
      <c r="C6" s="51"/>
      <c r="D6" s="49" t="s">
        <v>44</v>
      </c>
      <c r="E6" s="51" t="s">
        <v>45</v>
      </c>
      <c r="F6" s="55" t="s">
        <v>46</v>
      </c>
      <c r="G6" s="55" t="s">
        <v>47</v>
      </c>
      <c r="H6" s="55" t="s">
        <v>48</v>
      </c>
      <c r="I6" s="49" t="s">
        <v>43</v>
      </c>
      <c r="J6" s="51"/>
      <c r="K6" s="49" t="s">
        <v>44</v>
      </c>
      <c r="L6" s="51" t="s">
        <v>45</v>
      </c>
      <c r="M6" s="55" t="s">
        <v>46</v>
      </c>
      <c r="N6" s="55" t="s">
        <v>47</v>
      </c>
      <c r="O6" s="55" t="s">
        <v>48</v>
      </c>
      <c r="P6" s="49" t="s">
        <v>43</v>
      </c>
      <c r="Q6" s="51"/>
      <c r="R6" s="49" t="s">
        <v>44</v>
      </c>
      <c r="S6" s="51" t="s">
        <v>45</v>
      </c>
      <c r="T6" s="55" t="s">
        <v>46</v>
      </c>
      <c r="U6" s="55" t="s">
        <v>47</v>
      </c>
      <c r="V6" s="55" t="s">
        <v>48</v>
      </c>
    </row>
    <row r="7" spans="2:22" s="14" customFormat="1" ht="22.5">
      <c r="B7" s="6" t="s">
        <v>37</v>
      </c>
      <c r="C7" s="6" t="s">
        <v>38</v>
      </c>
      <c r="D7" s="6" t="s">
        <v>37</v>
      </c>
      <c r="E7" s="6" t="s">
        <v>38</v>
      </c>
      <c r="F7" s="56"/>
      <c r="G7" s="56"/>
      <c r="H7" s="56"/>
      <c r="I7" s="6" t="s">
        <v>37</v>
      </c>
      <c r="J7" s="6" t="s">
        <v>38</v>
      </c>
      <c r="K7" s="6" t="s">
        <v>37</v>
      </c>
      <c r="L7" s="6" t="s">
        <v>38</v>
      </c>
      <c r="M7" s="56"/>
      <c r="N7" s="56"/>
      <c r="O7" s="56"/>
      <c r="P7" s="6" t="s">
        <v>37</v>
      </c>
      <c r="Q7" s="6" t="s">
        <v>38</v>
      </c>
      <c r="R7" s="6" t="s">
        <v>37</v>
      </c>
      <c r="S7" s="6" t="s">
        <v>38</v>
      </c>
      <c r="T7" s="56"/>
      <c r="U7" s="56"/>
      <c r="V7" s="56"/>
    </row>
    <row r="8" spans="1:22" s="15" customFormat="1" ht="11.25">
      <c r="A8" s="35" t="s">
        <v>1</v>
      </c>
      <c r="B8" s="23">
        <v>32</v>
      </c>
      <c r="C8" s="23">
        <v>1</v>
      </c>
      <c r="D8" s="23">
        <v>265</v>
      </c>
      <c r="E8" s="23">
        <v>82</v>
      </c>
      <c r="F8" s="23">
        <v>0</v>
      </c>
      <c r="G8" s="23">
        <v>0</v>
      </c>
      <c r="H8" s="23">
        <v>2</v>
      </c>
      <c r="I8" s="23">
        <v>6</v>
      </c>
      <c r="J8" s="23">
        <v>0</v>
      </c>
      <c r="K8" s="23">
        <v>24</v>
      </c>
      <c r="L8" s="23">
        <v>13</v>
      </c>
      <c r="M8" s="23">
        <v>0</v>
      </c>
      <c r="N8" s="23">
        <v>0</v>
      </c>
      <c r="O8" s="23">
        <v>1</v>
      </c>
      <c r="P8" s="23">
        <v>38</v>
      </c>
      <c r="Q8" s="23">
        <v>1</v>
      </c>
      <c r="R8" s="23">
        <v>289</v>
      </c>
      <c r="S8" s="23">
        <v>95</v>
      </c>
      <c r="T8" s="23">
        <v>0</v>
      </c>
      <c r="U8" s="23">
        <v>0</v>
      </c>
      <c r="V8" s="23">
        <v>3</v>
      </c>
    </row>
    <row r="9" spans="1:22" s="15" customFormat="1" ht="11.25">
      <c r="A9" s="35" t="s">
        <v>2</v>
      </c>
      <c r="B9" s="23">
        <v>2</v>
      </c>
      <c r="C9" s="23">
        <v>0</v>
      </c>
      <c r="D9" s="23">
        <v>24</v>
      </c>
      <c r="E9" s="23">
        <v>4</v>
      </c>
      <c r="F9" s="23">
        <v>0</v>
      </c>
      <c r="G9" s="23">
        <v>0</v>
      </c>
      <c r="H9" s="23">
        <v>0</v>
      </c>
      <c r="I9" s="23">
        <v>1</v>
      </c>
      <c r="J9" s="23">
        <v>0</v>
      </c>
      <c r="K9" s="23">
        <v>1</v>
      </c>
      <c r="L9" s="23">
        <v>2</v>
      </c>
      <c r="M9" s="23">
        <v>0</v>
      </c>
      <c r="N9" s="23">
        <v>0</v>
      </c>
      <c r="O9" s="23">
        <v>0</v>
      </c>
      <c r="P9" s="23">
        <v>3</v>
      </c>
      <c r="Q9" s="23">
        <v>0</v>
      </c>
      <c r="R9" s="23">
        <v>25</v>
      </c>
      <c r="S9" s="23">
        <v>6</v>
      </c>
      <c r="T9" s="23">
        <v>0</v>
      </c>
      <c r="U9" s="23">
        <v>0</v>
      </c>
      <c r="V9" s="23">
        <v>0</v>
      </c>
    </row>
    <row r="10" spans="1:22" s="15" customFormat="1" ht="11.25">
      <c r="A10" s="35" t="s">
        <v>3</v>
      </c>
      <c r="B10" s="23">
        <v>2</v>
      </c>
      <c r="C10" s="23">
        <v>0</v>
      </c>
      <c r="D10" s="23">
        <v>27</v>
      </c>
      <c r="E10" s="23">
        <v>9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3">
        <v>1</v>
      </c>
      <c r="L10" s="23">
        <v>2</v>
      </c>
      <c r="M10" s="23">
        <v>0</v>
      </c>
      <c r="N10" s="23">
        <v>0</v>
      </c>
      <c r="O10" s="23">
        <v>0</v>
      </c>
      <c r="P10" s="23">
        <v>3</v>
      </c>
      <c r="Q10" s="23">
        <v>0</v>
      </c>
      <c r="R10" s="23">
        <v>28</v>
      </c>
      <c r="S10" s="23">
        <v>11</v>
      </c>
      <c r="T10" s="23">
        <v>0</v>
      </c>
      <c r="U10" s="23">
        <v>0</v>
      </c>
      <c r="V10" s="23">
        <v>0</v>
      </c>
    </row>
    <row r="11" spans="1:22" s="15" customFormat="1" ht="11.25">
      <c r="A11" s="35" t="s">
        <v>4</v>
      </c>
      <c r="B11" s="23">
        <v>0</v>
      </c>
      <c r="C11" s="23">
        <v>0</v>
      </c>
      <c r="D11" s="23">
        <v>9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2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11</v>
      </c>
      <c r="S11" s="23">
        <v>0</v>
      </c>
      <c r="T11" s="23">
        <v>0</v>
      </c>
      <c r="U11" s="23">
        <v>0</v>
      </c>
      <c r="V11" s="23">
        <v>0</v>
      </c>
    </row>
    <row r="12" spans="1:22" s="15" customFormat="1" ht="11.25">
      <c r="A12" s="35" t="s">
        <v>5</v>
      </c>
      <c r="B12" s="23">
        <v>9</v>
      </c>
      <c r="C12" s="23">
        <v>1</v>
      </c>
      <c r="D12" s="23">
        <v>73</v>
      </c>
      <c r="E12" s="23">
        <v>12</v>
      </c>
      <c r="F12" s="23">
        <v>0</v>
      </c>
      <c r="G12" s="23">
        <v>0</v>
      </c>
      <c r="H12" s="23">
        <v>0</v>
      </c>
      <c r="I12" s="23">
        <v>3</v>
      </c>
      <c r="J12" s="23">
        <v>1</v>
      </c>
      <c r="K12" s="23">
        <v>7</v>
      </c>
      <c r="L12" s="23">
        <v>4</v>
      </c>
      <c r="M12" s="23">
        <v>0</v>
      </c>
      <c r="N12" s="23">
        <v>0</v>
      </c>
      <c r="O12" s="23">
        <v>1</v>
      </c>
      <c r="P12" s="23">
        <v>12</v>
      </c>
      <c r="Q12" s="23">
        <v>2</v>
      </c>
      <c r="R12" s="23">
        <v>80</v>
      </c>
      <c r="S12" s="23">
        <v>16</v>
      </c>
      <c r="T12" s="23">
        <v>0</v>
      </c>
      <c r="U12" s="23">
        <v>0</v>
      </c>
      <c r="V12" s="23">
        <v>1</v>
      </c>
    </row>
    <row r="13" spans="1:22" s="15" customFormat="1" ht="11.25">
      <c r="A13" s="35" t="s">
        <v>6</v>
      </c>
      <c r="B13" s="23">
        <v>10</v>
      </c>
      <c r="C13" s="23">
        <v>13</v>
      </c>
      <c r="D13" s="23">
        <v>19</v>
      </c>
      <c r="E13" s="23">
        <v>3</v>
      </c>
      <c r="F13" s="23">
        <v>0</v>
      </c>
      <c r="G13" s="23">
        <v>0</v>
      </c>
      <c r="H13" s="23">
        <v>0</v>
      </c>
      <c r="I13" s="23">
        <v>0</v>
      </c>
      <c r="J13" s="23">
        <v>1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10</v>
      </c>
      <c r="Q13" s="23">
        <v>14</v>
      </c>
      <c r="R13" s="23">
        <v>20</v>
      </c>
      <c r="S13" s="23">
        <v>3</v>
      </c>
      <c r="T13" s="23">
        <v>0</v>
      </c>
      <c r="U13" s="23">
        <v>0</v>
      </c>
      <c r="V13" s="23">
        <v>0</v>
      </c>
    </row>
    <row r="14" spans="1:22" s="15" customFormat="1" ht="11.25">
      <c r="A14" s="35" t="s">
        <v>7</v>
      </c>
      <c r="B14" s="23">
        <v>8</v>
      </c>
      <c r="C14" s="23">
        <v>1</v>
      </c>
      <c r="D14" s="23">
        <v>47</v>
      </c>
      <c r="E14" s="23">
        <v>13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8</v>
      </c>
      <c r="Q14" s="23">
        <v>1</v>
      </c>
      <c r="R14" s="23">
        <v>47</v>
      </c>
      <c r="S14" s="23">
        <v>13</v>
      </c>
      <c r="T14" s="23">
        <v>0</v>
      </c>
      <c r="U14" s="23">
        <v>0</v>
      </c>
      <c r="V14" s="23">
        <v>0</v>
      </c>
    </row>
    <row r="15" spans="1:22" s="15" customFormat="1" ht="11.25">
      <c r="A15" s="35" t="s">
        <v>8</v>
      </c>
      <c r="B15" s="23">
        <v>4</v>
      </c>
      <c r="C15" s="23">
        <v>1</v>
      </c>
      <c r="D15" s="23">
        <v>55</v>
      </c>
      <c r="E15" s="23">
        <v>12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1</v>
      </c>
      <c r="M15" s="23">
        <v>0</v>
      </c>
      <c r="N15" s="23">
        <v>0</v>
      </c>
      <c r="O15" s="23">
        <v>0</v>
      </c>
      <c r="P15" s="23">
        <v>4</v>
      </c>
      <c r="Q15" s="23">
        <v>1</v>
      </c>
      <c r="R15" s="23">
        <v>56</v>
      </c>
      <c r="S15" s="23">
        <v>13</v>
      </c>
      <c r="T15" s="23">
        <v>0</v>
      </c>
      <c r="U15" s="23">
        <v>0</v>
      </c>
      <c r="V15" s="23">
        <v>0</v>
      </c>
    </row>
    <row r="16" spans="1:22" s="15" customFormat="1" ht="11.25">
      <c r="A16" s="35" t="s">
        <v>9</v>
      </c>
      <c r="B16" s="23">
        <v>76</v>
      </c>
      <c r="C16" s="23">
        <v>26</v>
      </c>
      <c r="D16" s="23">
        <v>254</v>
      </c>
      <c r="E16" s="23">
        <v>88</v>
      </c>
      <c r="F16" s="23">
        <v>0</v>
      </c>
      <c r="G16" s="23">
        <v>0</v>
      </c>
      <c r="H16" s="23">
        <v>13</v>
      </c>
      <c r="I16" s="23">
        <v>6</v>
      </c>
      <c r="J16" s="23">
        <v>1</v>
      </c>
      <c r="K16" s="23">
        <v>24</v>
      </c>
      <c r="L16" s="23">
        <v>7</v>
      </c>
      <c r="M16" s="23">
        <v>0</v>
      </c>
      <c r="N16" s="23">
        <v>0</v>
      </c>
      <c r="O16" s="23">
        <v>0</v>
      </c>
      <c r="P16" s="23">
        <v>82</v>
      </c>
      <c r="Q16" s="23">
        <v>27</v>
      </c>
      <c r="R16" s="23">
        <v>278</v>
      </c>
      <c r="S16" s="23">
        <v>95</v>
      </c>
      <c r="T16" s="23">
        <v>0</v>
      </c>
      <c r="U16" s="23">
        <v>0</v>
      </c>
      <c r="V16" s="23">
        <v>13</v>
      </c>
    </row>
    <row r="17" spans="1:22" s="15" customFormat="1" ht="11.25">
      <c r="A17" s="35" t="s">
        <v>10</v>
      </c>
      <c r="B17" s="23">
        <v>7</v>
      </c>
      <c r="C17" s="23">
        <v>66</v>
      </c>
      <c r="D17" s="23">
        <v>187</v>
      </c>
      <c r="E17" s="23">
        <v>20</v>
      </c>
      <c r="F17" s="23">
        <v>0</v>
      </c>
      <c r="G17" s="23">
        <v>0</v>
      </c>
      <c r="H17" s="23">
        <v>2</v>
      </c>
      <c r="I17" s="23">
        <v>0</v>
      </c>
      <c r="J17" s="23">
        <v>7</v>
      </c>
      <c r="K17" s="23">
        <v>25</v>
      </c>
      <c r="L17" s="23">
        <v>7</v>
      </c>
      <c r="M17" s="23">
        <v>0</v>
      </c>
      <c r="N17" s="23">
        <v>0</v>
      </c>
      <c r="O17" s="23">
        <v>0</v>
      </c>
      <c r="P17" s="23">
        <v>7</v>
      </c>
      <c r="Q17" s="23">
        <v>73</v>
      </c>
      <c r="R17" s="23">
        <v>212</v>
      </c>
      <c r="S17" s="23">
        <v>27</v>
      </c>
      <c r="T17" s="23">
        <v>0</v>
      </c>
      <c r="U17" s="23">
        <v>0</v>
      </c>
      <c r="V17" s="23">
        <v>2</v>
      </c>
    </row>
    <row r="18" spans="1:22" s="15" customFormat="1" ht="11.25">
      <c r="A18" s="35" t="s">
        <v>11</v>
      </c>
      <c r="B18" s="23">
        <v>1</v>
      </c>
      <c r="C18" s="23">
        <v>0</v>
      </c>
      <c r="D18" s="23">
        <v>13</v>
      </c>
      <c r="E18" s="23">
        <v>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3</v>
      </c>
      <c r="L18" s="23">
        <v>1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16</v>
      </c>
      <c r="S18" s="23">
        <v>2</v>
      </c>
      <c r="T18" s="23">
        <v>0</v>
      </c>
      <c r="U18" s="23">
        <v>0</v>
      </c>
      <c r="V18" s="23">
        <v>0</v>
      </c>
    </row>
    <row r="19" spans="1:22" s="15" customFormat="1" ht="11.25">
      <c r="A19" s="35" t="s">
        <v>12</v>
      </c>
      <c r="B19" s="23">
        <v>8</v>
      </c>
      <c r="C19" s="23">
        <v>2</v>
      </c>
      <c r="D19" s="23">
        <v>51</v>
      </c>
      <c r="E19" s="23">
        <v>19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3</v>
      </c>
      <c r="L19" s="23">
        <v>0</v>
      </c>
      <c r="M19" s="23">
        <v>0</v>
      </c>
      <c r="N19" s="23">
        <v>0</v>
      </c>
      <c r="O19" s="23">
        <v>0</v>
      </c>
      <c r="P19" s="23">
        <v>8</v>
      </c>
      <c r="Q19" s="23">
        <v>2</v>
      </c>
      <c r="R19" s="23">
        <v>54</v>
      </c>
      <c r="S19" s="23">
        <v>19</v>
      </c>
      <c r="T19" s="23">
        <v>0</v>
      </c>
      <c r="U19" s="23">
        <v>0</v>
      </c>
      <c r="V19" s="23">
        <v>1</v>
      </c>
    </row>
    <row r="20" spans="1:22" s="15" customFormat="1" ht="11.25">
      <c r="A20" s="35" t="s">
        <v>13</v>
      </c>
      <c r="B20" s="23">
        <v>51</v>
      </c>
      <c r="C20" s="23">
        <v>40</v>
      </c>
      <c r="D20" s="23">
        <v>187</v>
      </c>
      <c r="E20" s="23">
        <v>113</v>
      </c>
      <c r="F20" s="23">
        <v>0</v>
      </c>
      <c r="G20" s="23">
        <v>0</v>
      </c>
      <c r="H20" s="23">
        <v>11</v>
      </c>
      <c r="I20" s="23">
        <v>4</v>
      </c>
      <c r="J20" s="23">
        <v>7</v>
      </c>
      <c r="K20" s="23">
        <v>15</v>
      </c>
      <c r="L20" s="23">
        <v>13</v>
      </c>
      <c r="M20" s="23">
        <v>0</v>
      </c>
      <c r="N20" s="23">
        <v>0</v>
      </c>
      <c r="O20" s="23">
        <v>2</v>
      </c>
      <c r="P20" s="23">
        <v>55</v>
      </c>
      <c r="Q20" s="23">
        <v>47</v>
      </c>
      <c r="R20" s="23">
        <v>202</v>
      </c>
      <c r="S20" s="23">
        <v>126</v>
      </c>
      <c r="T20" s="23">
        <v>0</v>
      </c>
      <c r="U20" s="23">
        <v>0</v>
      </c>
      <c r="V20" s="23">
        <v>13</v>
      </c>
    </row>
    <row r="21" spans="1:22" s="15" customFormat="1" ht="11.25">
      <c r="A21" s="35" t="s">
        <v>14</v>
      </c>
      <c r="B21" s="23">
        <v>0</v>
      </c>
      <c r="C21" s="23">
        <v>2</v>
      </c>
      <c r="D21" s="23">
        <v>20</v>
      </c>
      <c r="E21" s="23">
        <v>4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2</v>
      </c>
      <c r="R21" s="23">
        <v>20</v>
      </c>
      <c r="S21" s="23">
        <v>4</v>
      </c>
      <c r="T21" s="23">
        <v>0</v>
      </c>
      <c r="U21" s="23">
        <v>0</v>
      </c>
      <c r="V21" s="23">
        <v>0</v>
      </c>
    </row>
    <row r="22" spans="1:22" s="15" customFormat="1" ht="11.25">
      <c r="A22" s="35" t="s">
        <v>15</v>
      </c>
      <c r="B22" s="23">
        <v>3</v>
      </c>
      <c r="C22" s="23">
        <v>0</v>
      </c>
      <c r="D22" s="23">
        <v>18</v>
      </c>
      <c r="E22" s="23">
        <v>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2</v>
      </c>
      <c r="L22" s="23">
        <v>0</v>
      </c>
      <c r="M22" s="23">
        <v>0</v>
      </c>
      <c r="N22" s="23">
        <v>0</v>
      </c>
      <c r="O22" s="23">
        <v>0</v>
      </c>
      <c r="P22" s="23">
        <v>3</v>
      </c>
      <c r="Q22" s="23">
        <v>0</v>
      </c>
      <c r="R22" s="23">
        <v>20</v>
      </c>
      <c r="S22" s="23">
        <v>5</v>
      </c>
      <c r="T22" s="23">
        <v>0</v>
      </c>
      <c r="U22" s="23">
        <v>0</v>
      </c>
      <c r="V22" s="23">
        <v>0</v>
      </c>
    </row>
    <row r="23" spans="1:22" s="15" customFormat="1" ht="11.25">
      <c r="A23" s="35" t="s">
        <v>16</v>
      </c>
      <c r="B23" s="23">
        <v>14</v>
      </c>
      <c r="C23" s="23">
        <v>2</v>
      </c>
      <c r="D23" s="23">
        <v>41</v>
      </c>
      <c r="E23" s="23">
        <v>14</v>
      </c>
      <c r="F23" s="23">
        <v>0</v>
      </c>
      <c r="G23" s="23">
        <v>0</v>
      </c>
      <c r="H23" s="23">
        <v>0</v>
      </c>
      <c r="I23" s="23">
        <v>2</v>
      </c>
      <c r="J23" s="23">
        <v>0</v>
      </c>
      <c r="K23" s="23">
        <v>2</v>
      </c>
      <c r="L23" s="23">
        <v>0</v>
      </c>
      <c r="M23" s="23">
        <v>0</v>
      </c>
      <c r="N23" s="23">
        <v>0</v>
      </c>
      <c r="O23" s="23">
        <v>0</v>
      </c>
      <c r="P23" s="23">
        <v>16</v>
      </c>
      <c r="Q23" s="23">
        <v>2</v>
      </c>
      <c r="R23" s="23">
        <v>43</v>
      </c>
      <c r="S23" s="23">
        <v>14</v>
      </c>
      <c r="T23" s="23">
        <v>0</v>
      </c>
      <c r="U23" s="23">
        <v>0</v>
      </c>
      <c r="V23" s="23">
        <v>0</v>
      </c>
    </row>
    <row r="24" spans="1:22" s="15" customFormat="1" ht="12" thickBot="1">
      <c r="A24" s="36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</row>
    <row r="25" spans="1:22" s="15" customFormat="1" ht="12" thickBot="1">
      <c r="A25" s="41" t="s">
        <v>18</v>
      </c>
      <c r="B25" s="42">
        <v>227</v>
      </c>
      <c r="C25" s="42">
        <v>155</v>
      </c>
      <c r="D25" s="42">
        <v>1290</v>
      </c>
      <c r="E25" s="42">
        <v>399</v>
      </c>
      <c r="F25" s="42">
        <v>0</v>
      </c>
      <c r="G25" s="42">
        <v>0</v>
      </c>
      <c r="H25" s="42">
        <v>29</v>
      </c>
      <c r="I25" s="42">
        <v>23</v>
      </c>
      <c r="J25" s="42">
        <v>17</v>
      </c>
      <c r="K25" s="42">
        <v>111</v>
      </c>
      <c r="L25" s="42">
        <v>50</v>
      </c>
      <c r="M25" s="42">
        <v>0</v>
      </c>
      <c r="N25" s="42">
        <v>0</v>
      </c>
      <c r="O25" s="42">
        <v>4</v>
      </c>
      <c r="P25" s="42">
        <v>250</v>
      </c>
      <c r="Q25" s="42">
        <v>172</v>
      </c>
      <c r="R25" s="42">
        <v>1401</v>
      </c>
      <c r="S25" s="42">
        <v>449</v>
      </c>
      <c r="T25" s="42">
        <v>0</v>
      </c>
      <c r="U25" s="42">
        <v>0</v>
      </c>
      <c r="V25" s="42">
        <v>33</v>
      </c>
    </row>
  </sheetData>
  <sheetProtection/>
  <mergeCells count="21">
    <mergeCell ref="H6:H7"/>
    <mergeCell ref="B5:H5"/>
    <mergeCell ref="P5:V5"/>
    <mergeCell ref="F6:F7"/>
    <mergeCell ref="T6:T7"/>
    <mergeCell ref="N6:N7"/>
    <mergeCell ref="R6:S6"/>
    <mergeCell ref="P6:Q6"/>
    <mergeCell ref="I5:O5"/>
    <mergeCell ref="V6:V7"/>
    <mergeCell ref="K6:L6"/>
    <mergeCell ref="O6:O7"/>
    <mergeCell ref="M6:M7"/>
    <mergeCell ref="G6:G7"/>
    <mergeCell ref="U6:U7"/>
    <mergeCell ref="B1:H1"/>
    <mergeCell ref="I6:J6"/>
    <mergeCell ref="B6:C6"/>
    <mergeCell ref="D6:E6"/>
    <mergeCell ref="I1:O1"/>
    <mergeCell ref="P1:V1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8" max="65535" man="1"/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16384" width="11.421875" style="2" customWidth="1"/>
  </cols>
  <sheetData>
    <row r="1" spans="2:5" s="17" customFormat="1" ht="14.25">
      <c r="B1" s="45" t="s">
        <v>58</v>
      </c>
      <c r="C1" s="45"/>
      <c r="D1" s="45"/>
      <c r="E1" s="45"/>
    </row>
    <row r="2" spans="2:5" s="17" customFormat="1" ht="14.25">
      <c r="B2" s="45" t="s">
        <v>59</v>
      </c>
      <c r="C2" s="45"/>
      <c r="D2" s="45"/>
      <c r="E2" s="45"/>
    </row>
    <row r="3" spans="1:2" s="17" customFormat="1" ht="14.25">
      <c r="A3" s="16"/>
      <c r="B3" s="16"/>
    </row>
    <row r="4" s="17" customFormat="1" ht="14.25">
      <c r="A4" s="21" t="s">
        <v>70</v>
      </c>
    </row>
    <row r="5" ht="12.75">
      <c r="A5" s="1"/>
    </row>
    <row r="6" spans="2:5" s="14" customFormat="1" ht="48.75" customHeight="1">
      <c r="B6" s="46" t="s">
        <v>56</v>
      </c>
      <c r="C6" s="48"/>
      <c r="D6" s="46" t="s">
        <v>57</v>
      </c>
      <c r="E6" s="48"/>
    </row>
    <row r="7" spans="2:5" s="14" customFormat="1" ht="33.75">
      <c r="B7" s="43" t="s">
        <v>54</v>
      </c>
      <c r="C7" s="43" t="s">
        <v>55</v>
      </c>
      <c r="D7" s="43" t="s">
        <v>54</v>
      </c>
      <c r="E7" s="43" t="s">
        <v>55</v>
      </c>
    </row>
    <row r="8" spans="1:5" s="15" customFormat="1" ht="11.25">
      <c r="A8" s="35" t="s">
        <v>1</v>
      </c>
      <c r="B8" s="38">
        <f>+IF(('Terminacion recursos'!B8+'Terminacion recursos'!D8)&gt;0,('Terminacion recursos'!B8)/('Terminacion recursos'!B8+'Terminacion recursos'!D8),"-")</f>
        <v>0.10774410774410774</v>
      </c>
      <c r="C8" s="38">
        <f>+IF(('Terminacion recursos'!C8+'Terminacion recursos'!E8)&gt;0,('Terminacion recursos'!C8)/('Terminacion recursos'!C8+'Terminacion recursos'!E8),"-")</f>
        <v>0.012048192771084338</v>
      </c>
      <c r="D8" s="38">
        <f>+IF(('Terminacion recursos'!I8+'Terminacion recursos'!K8)&gt;0,('Terminacion recursos'!I8)/('Terminacion recursos'!I8+'Terminacion recursos'!K8),"-")</f>
        <v>0.2</v>
      </c>
      <c r="E8" s="38">
        <f>+IF(('Terminacion recursos'!J8+'Terminacion recursos'!L8)&gt;0,('Terminacion recursos'!J8)/('Terminacion recursos'!J8+'Terminacion recursos'!L8),"-")</f>
        <v>0</v>
      </c>
    </row>
    <row r="9" spans="1:5" s="15" customFormat="1" ht="11.25">
      <c r="A9" s="35" t="s">
        <v>2</v>
      </c>
      <c r="B9" s="38">
        <f>+IF(('Terminacion recursos'!B9+'Terminacion recursos'!D9)&gt;0,('Terminacion recursos'!B9)/('Terminacion recursos'!B9+'Terminacion recursos'!D9),"-")</f>
        <v>0.07692307692307693</v>
      </c>
      <c r="C9" s="38">
        <f>+IF(('Terminacion recursos'!C9+'Terminacion recursos'!E9)&gt;0,('Terminacion recursos'!C9)/('Terminacion recursos'!C9+'Terminacion recursos'!E9),"-")</f>
        <v>0</v>
      </c>
      <c r="D9" s="38">
        <f>+IF(('Terminacion recursos'!I9+'Terminacion recursos'!K9)&gt;0,('Terminacion recursos'!I9)/('Terminacion recursos'!I9+'Terminacion recursos'!K9),"-")</f>
        <v>0.5</v>
      </c>
      <c r="E9" s="38">
        <f>+IF(('Terminacion recursos'!J9+'Terminacion recursos'!L9)&gt;0,('Terminacion recursos'!J9)/('Terminacion recursos'!J9+'Terminacion recursos'!L9),"-")</f>
        <v>0</v>
      </c>
    </row>
    <row r="10" spans="1:5" s="15" customFormat="1" ht="11.25">
      <c r="A10" s="35" t="s">
        <v>3</v>
      </c>
      <c r="B10" s="38">
        <f>+IF(('Terminacion recursos'!B10+'Terminacion recursos'!D10)&gt;0,('Terminacion recursos'!B10)/('Terminacion recursos'!B10+'Terminacion recursos'!D10),"-")</f>
        <v>0.06896551724137931</v>
      </c>
      <c r="C10" s="38">
        <f>+IF(('Terminacion recursos'!C10+'Terminacion recursos'!E10)&gt;0,('Terminacion recursos'!C10)/('Terminacion recursos'!C10+'Terminacion recursos'!E10),"-")</f>
        <v>0</v>
      </c>
      <c r="D10" s="38">
        <f>+IF(('Terminacion recursos'!I10+'Terminacion recursos'!K10)&gt;0,('Terminacion recursos'!I10)/('Terminacion recursos'!I10+'Terminacion recursos'!K10),"-")</f>
        <v>0.5</v>
      </c>
      <c r="E10" s="38">
        <f>+IF(('Terminacion recursos'!J10+'Terminacion recursos'!L10)&gt;0,('Terminacion recursos'!J10)/('Terminacion recursos'!J10+'Terminacion recursos'!L10),"-")</f>
        <v>0</v>
      </c>
    </row>
    <row r="11" spans="1:5" s="15" customFormat="1" ht="11.25">
      <c r="A11" s="35" t="s">
        <v>4</v>
      </c>
      <c r="B11" s="38">
        <f>+IF(('Terminacion recursos'!B11+'Terminacion recursos'!D11)&gt;0,('Terminacion recursos'!B11)/('Terminacion recursos'!B11+'Terminacion recursos'!D11),"-")</f>
        <v>0</v>
      </c>
      <c r="C11" s="38" t="str">
        <f>+IF(('Terminacion recursos'!C11+'Terminacion recursos'!E11)&gt;0,('Terminacion recursos'!C11)/('Terminacion recursos'!C11+'Terminacion recursos'!E11),"-")</f>
        <v>-</v>
      </c>
      <c r="D11" s="38">
        <f>+IF(('Terminacion recursos'!I11+'Terminacion recursos'!K11)&gt;0,('Terminacion recursos'!I11)/('Terminacion recursos'!I11+'Terminacion recursos'!K11),"-")</f>
        <v>0</v>
      </c>
      <c r="E11" s="38" t="str">
        <f>+IF(('Terminacion recursos'!J11+'Terminacion recursos'!L11)&gt;0,('Terminacion recursos'!J11)/('Terminacion recursos'!J11+'Terminacion recursos'!L11),"-")</f>
        <v>-</v>
      </c>
    </row>
    <row r="12" spans="1:5" s="15" customFormat="1" ht="11.25">
      <c r="A12" s="35" t="s">
        <v>5</v>
      </c>
      <c r="B12" s="38">
        <f>+IF(('Terminacion recursos'!B12+'Terminacion recursos'!D12)&gt;0,('Terminacion recursos'!B12)/('Terminacion recursos'!B12+'Terminacion recursos'!D12),"-")</f>
        <v>0.10975609756097561</v>
      </c>
      <c r="C12" s="38">
        <f>+IF(('Terminacion recursos'!C12+'Terminacion recursos'!E12)&gt;0,('Terminacion recursos'!C12)/('Terminacion recursos'!C12+'Terminacion recursos'!E12),"-")</f>
        <v>0.07692307692307693</v>
      </c>
      <c r="D12" s="38">
        <f>+IF(('Terminacion recursos'!I12+'Terminacion recursos'!K12)&gt;0,('Terminacion recursos'!I12)/('Terminacion recursos'!I12+'Terminacion recursos'!K12),"-")</f>
        <v>0.3</v>
      </c>
      <c r="E12" s="38">
        <f>+IF(('Terminacion recursos'!J12+'Terminacion recursos'!L12)&gt;0,('Terminacion recursos'!J12)/('Terminacion recursos'!J12+'Terminacion recursos'!L12),"-")</f>
        <v>0.2</v>
      </c>
    </row>
    <row r="13" spans="1:5" s="15" customFormat="1" ht="11.25">
      <c r="A13" s="35" t="s">
        <v>6</v>
      </c>
      <c r="B13" s="38">
        <f>+IF(('Terminacion recursos'!B13+'Terminacion recursos'!D13)&gt;0,('Terminacion recursos'!B13)/('Terminacion recursos'!B13+'Terminacion recursos'!D13),"-")</f>
        <v>0.3448275862068966</v>
      </c>
      <c r="C13" s="38">
        <f>+IF(('Terminacion recursos'!C13+'Terminacion recursos'!E13)&gt;0,('Terminacion recursos'!C13)/('Terminacion recursos'!C13+'Terminacion recursos'!E13),"-")</f>
        <v>0.8125</v>
      </c>
      <c r="D13" s="38">
        <f>+IF(('Terminacion recursos'!I13+'Terminacion recursos'!K13)&gt;0,('Terminacion recursos'!I13)/('Terminacion recursos'!I13+'Terminacion recursos'!K13),"-")</f>
        <v>0</v>
      </c>
      <c r="E13" s="38">
        <f>+IF(('Terminacion recursos'!J13+'Terminacion recursos'!L13)&gt;0,('Terminacion recursos'!J13)/('Terminacion recursos'!J13+'Terminacion recursos'!L13),"-")</f>
        <v>1</v>
      </c>
    </row>
    <row r="14" spans="1:5" s="15" customFormat="1" ht="11.25">
      <c r="A14" s="35" t="s">
        <v>7</v>
      </c>
      <c r="B14" s="38">
        <f>+IF(('Terminacion recursos'!B14+'Terminacion recursos'!D14)&gt;0,('Terminacion recursos'!B14)/('Terminacion recursos'!B14+'Terminacion recursos'!D14),"-")</f>
        <v>0.14545454545454545</v>
      </c>
      <c r="C14" s="38">
        <f>+IF(('Terminacion recursos'!C14+'Terminacion recursos'!E14)&gt;0,('Terminacion recursos'!C14)/('Terminacion recursos'!C14+'Terminacion recursos'!E14),"-")</f>
        <v>0.07142857142857142</v>
      </c>
      <c r="D14" s="38" t="str">
        <f>+IF(('Terminacion recursos'!I14+'Terminacion recursos'!K14)&gt;0,('Terminacion recursos'!I14)/('Terminacion recursos'!I14+'Terminacion recursos'!K14),"-")</f>
        <v>-</v>
      </c>
      <c r="E14" s="38" t="str">
        <f>+IF(('Terminacion recursos'!J14+'Terminacion recursos'!L14)&gt;0,('Terminacion recursos'!J14)/('Terminacion recursos'!J14+'Terminacion recursos'!L14),"-")</f>
        <v>-</v>
      </c>
    </row>
    <row r="15" spans="1:5" s="15" customFormat="1" ht="11.25">
      <c r="A15" s="35" t="s">
        <v>8</v>
      </c>
      <c r="B15" s="38">
        <f>+IF(('Terminacion recursos'!B15+'Terminacion recursos'!D15)&gt;0,('Terminacion recursos'!B15)/('Terminacion recursos'!B15+'Terminacion recursos'!D15),"-")</f>
        <v>0.06779661016949153</v>
      </c>
      <c r="C15" s="38">
        <f>+IF(('Terminacion recursos'!C15+'Terminacion recursos'!E15)&gt;0,('Terminacion recursos'!C15)/('Terminacion recursos'!C15+'Terminacion recursos'!E15),"-")</f>
        <v>0.07692307692307693</v>
      </c>
      <c r="D15" s="38">
        <f>+IF(('Terminacion recursos'!I15+'Terminacion recursos'!K15)&gt;0,('Terminacion recursos'!I15)/('Terminacion recursos'!I15+'Terminacion recursos'!K15),"-")</f>
        <v>0</v>
      </c>
      <c r="E15" s="38">
        <f>+IF(('Terminacion recursos'!J15+'Terminacion recursos'!L15)&gt;0,('Terminacion recursos'!J15)/('Terminacion recursos'!J15+'Terminacion recursos'!L15),"-")</f>
        <v>0</v>
      </c>
    </row>
    <row r="16" spans="1:5" s="15" customFormat="1" ht="11.25">
      <c r="A16" s="35" t="s">
        <v>9</v>
      </c>
      <c r="B16" s="38">
        <f>+IF(('Terminacion recursos'!B16+'Terminacion recursos'!D16)&gt;0,('Terminacion recursos'!B16)/('Terminacion recursos'!B16+'Terminacion recursos'!D16),"-")</f>
        <v>0.23030303030303031</v>
      </c>
      <c r="C16" s="38">
        <f>+IF(('Terminacion recursos'!C16+'Terminacion recursos'!E16)&gt;0,('Terminacion recursos'!C16)/('Terminacion recursos'!C16+'Terminacion recursos'!E16),"-")</f>
        <v>0.22807017543859648</v>
      </c>
      <c r="D16" s="38">
        <f>+IF(('Terminacion recursos'!I16+'Terminacion recursos'!K16)&gt;0,('Terminacion recursos'!I16)/('Terminacion recursos'!I16+'Terminacion recursos'!K16),"-")</f>
        <v>0.2</v>
      </c>
      <c r="E16" s="38">
        <f>+IF(('Terminacion recursos'!J16+'Terminacion recursos'!L16)&gt;0,('Terminacion recursos'!J16)/('Terminacion recursos'!J16+'Terminacion recursos'!L16),"-")</f>
        <v>0.125</v>
      </c>
    </row>
    <row r="17" spans="1:5" s="15" customFormat="1" ht="11.25">
      <c r="A17" s="35" t="s">
        <v>10</v>
      </c>
      <c r="B17" s="38">
        <f>+IF(('Terminacion recursos'!B17+'Terminacion recursos'!D17)&gt;0,('Terminacion recursos'!B17)/('Terminacion recursos'!B17+'Terminacion recursos'!D17),"-")</f>
        <v>0.03608247422680412</v>
      </c>
      <c r="C17" s="38">
        <f>+IF(('Terminacion recursos'!C17+'Terminacion recursos'!E17)&gt;0,('Terminacion recursos'!C17)/('Terminacion recursos'!C17+'Terminacion recursos'!E17),"-")</f>
        <v>0.7674418604651163</v>
      </c>
      <c r="D17" s="38">
        <f>+IF(('Terminacion recursos'!I17+'Terminacion recursos'!K17)&gt;0,('Terminacion recursos'!I17)/('Terminacion recursos'!I17+'Terminacion recursos'!K17),"-")</f>
        <v>0</v>
      </c>
      <c r="E17" s="38">
        <f>+IF(('Terminacion recursos'!J17+'Terminacion recursos'!L17)&gt;0,('Terminacion recursos'!J17)/('Terminacion recursos'!J17+'Terminacion recursos'!L17),"-")</f>
        <v>0.5</v>
      </c>
    </row>
    <row r="18" spans="1:5" s="15" customFormat="1" ht="11.25">
      <c r="A18" s="35" t="s">
        <v>11</v>
      </c>
      <c r="B18" s="38">
        <f>+IF(('Terminacion recursos'!B18+'Terminacion recursos'!D18)&gt;0,('Terminacion recursos'!B18)/('Terminacion recursos'!B18+'Terminacion recursos'!D18),"-")</f>
        <v>0.07142857142857142</v>
      </c>
      <c r="C18" s="38">
        <f>+IF(('Terminacion recursos'!C18+'Terminacion recursos'!E18)&gt;0,('Terminacion recursos'!C18)/('Terminacion recursos'!C18+'Terminacion recursos'!E18),"-")</f>
        <v>0</v>
      </c>
      <c r="D18" s="38">
        <f>+IF(('Terminacion recursos'!I18+'Terminacion recursos'!K18)&gt;0,('Terminacion recursos'!I18)/('Terminacion recursos'!I18+'Terminacion recursos'!K18),"-")</f>
        <v>0</v>
      </c>
      <c r="E18" s="38">
        <f>+IF(('Terminacion recursos'!J18+'Terminacion recursos'!L18)&gt;0,('Terminacion recursos'!J18)/('Terminacion recursos'!J18+'Terminacion recursos'!L18),"-")</f>
        <v>0</v>
      </c>
    </row>
    <row r="19" spans="1:5" s="15" customFormat="1" ht="11.25">
      <c r="A19" s="35" t="s">
        <v>12</v>
      </c>
      <c r="B19" s="38">
        <f>+IF(('Terminacion recursos'!B19+'Terminacion recursos'!D19)&gt;0,('Terminacion recursos'!B19)/('Terminacion recursos'!B19+'Terminacion recursos'!D19),"-")</f>
        <v>0.13559322033898305</v>
      </c>
      <c r="C19" s="38">
        <f>+IF(('Terminacion recursos'!C19+'Terminacion recursos'!E19)&gt;0,('Terminacion recursos'!C19)/('Terminacion recursos'!C19+'Terminacion recursos'!E19),"-")</f>
        <v>0.09523809523809523</v>
      </c>
      <c r="D19" s="38">
        <f>+IF(('Terminacion recursos'!I19+'Terminacion recursos'!K19)&gt;0,('Terminacion recursos'!I19)/('Terminacion recursos'!I19+'Terminacion recursos'!K19),"-")</f>
        <v>0</v>
      </c>
      <c r="E19" s="38" t="str">
        <f>+IF(('Terminacion recursos'!J19+'Terminacion recursos'!L19)&gt;0,('Terminacion recursos'!J19)/('Terminacion recursos'!J19+'Terminacion recursos'!L19),"-")</f>
        <v>-</v>
      </c>
    </row>
    <row r="20" spans="1:5" s="15" customFormat="1" ht="11.25">
      <c r="A20" s="35" t="s">
        <v>13</v>
      </c>
      <c r="B20" s="38">
        <f>+IF(('Terminacion recursos'!B20+'Terminacion recursos'!D20)&gt;0,('Terminacion recursos'!B20)/('Terminacion recursos'!B20+'Terminacion recursos'!D20),"-")</f>
        <v>0.21428571428571427</v>
      </c>
      <c r="C20" s="38">
        <f>+IF(('Terminacion recursos'!C20+'Terminacion recursos'!E20)&gt;0,('Terminacion recursos'!C20)/('Terminacion recursos'!C20+'Terminacion recursos'!E20),"-")</f>
        <v>0.26143790849673204</v>
      </c>
      <c r="D20" s="38">
        <f>+IF(('Terminacion recursos'!I20+'Terminacion recursos'!K20)&gt;0,('Terminacion recursos'!I20)/('Terminacion recursos'!I20+'Terminacion recursos'!K20),"-")</f>
        <v>0.21052631578947367</v>
      </c>
      <c r="E20" s="38">
        <f>+IF(('Terminacion recursos'!J20+'Terminacion recursos'!L20)&gt;0,('Terminacion recursos'!J20)/('Terminacion recursos'!J20+'Terminacion recursos'!L20),"-")</f>
        <v>0.35</v>
      </c>
    </row>
    <row r="21" spans="1:5" s="15" customFormat="1" ht="11.25">
      <c r="A21" s="35" t="s">
        <v>14</v>
      </c>
      <c r="B21" s="38">
        <f>+IF(('Terminacion recursos'!B21+'Terminacion recursos'!D21)&gt;0,('Terminacion recursos'!B21)/('Terminacion recursos'!B21+'Terminacion recursos'!D21),"-")</f>
        <v>0</v>
      </c>
      <c r="C21" s="38">
        <f>+IF(('Terminacion recursos'!C21+'Terminacion recursos'!E21)&gt;0,('Terminacion recursos'!C21)/('Terminacion recursos'!C21+'Terminacion recursos'!E21),"-")</f>
        <v>0.3333333333333333</v>
      </c>
      <c r="D21" s="38" t="str">
        <f>+IF(('Terminacion recursos'!I21+'Terminacion recursos'!K21)&gt;0,('Terminacion recursos'!I21)/('Terminacion recursos'!I21+'Terminacion recursos'!K21),"-")</f>
        <v>-</v>
      </c>
      <c r="E21" s="38" t="str">
        <f>+IF(('Terminacion recursos'!J21+'Terminacion recursos'!L21)&gt;0,('Terminacion recursos'!J21)/('Terminacion recursos'!J21+'Terminacion recursos'!L21),"-")</f>
        <v>-</v>
      </c>
    </row>
    <row r="22" spans="1:5" s="15" customFormat="1" ht="11.25">
      <c r="A22" s="35" t="s">
        <v>15</v>
      </c>
      <c r="B22" s="38">
        <f>+IF(('Terminacion recursos'!B22+'Terminacion recursos'!D22)&gt;0,('Terminacion recursos'!B22)/('Terminacion recursos'!B22+'Terminacion recursos'!D22),"-")</f>
        <v>0.14285714285714285</v>
      </c>
      <c r="C22" s="38">
        <f>+IF(('Terminacion recursos'!C22+'Terminacion recursos'!E22)&gt;0,('Terminacion recursos'!C22)/('Terminacion recursos'!C22+'Terminacion recursos'!E22),"-")</f>
        <v>0</v>
      </c>
      <c r="D22" s="38">
        <f>+IF(('Terminacion recursos'!I22+'Terminacion recursos'!K22)&gt;0,('Terminacion recursos'!I22)/('Terminacion recursos'!I22+'Terminacion recursos'!K22),"-")</f>
        <v>0</v>
      </c>
      <c r="E22" s="38" t="str">
        <f>+IF(('Terminacion recursos'!J22+'Terminacion recursos'!L22)&gt;0,('Terminacion recursos'!J22)/('Terminacion recursos'!J22+'Terminacion recursos'!L22),"-")</f>
        <v>-</v>
      </c>
    </row>
    <row r="23" spans="1:5" s="15" customFormat="1" ht="11.25">
      <c r="A23" s="35" t="s">
        <v>16</v>
      </c>
      <c r="B23" s="38">
        <f>+IF(('Terminacion recursos'!B23+'Terminacion recursos'!D23)&gt;0,('Terminacion recursos'!B23)/('Terminacion recursos'!B23+'Terminacion recursos'!D23),"-")</f>
        <v>0.2545454545454545</v>
      </c>
      <c r="C23" s="38">
        <f>+IF(('Terminacion recursos'!C23+'Terminacion recursos'!E23)&gt;0,('Terminacion recursos'!C23)/('Terminacion recursos'!C23+'Terminacion recursos'!E23),"-")</f>
        <v>0.125</v>
      </c>
      <c r="D23" s="38">
        <f>+IF(('Terminacion recursos'!I23+'Terminacion recursos'!K23)&gt;0,('Terminacion recursos'!I23)/('Terminacion recursos'!I23+'Terminacion recursos'!K23),"-")</f>
        <v>0.5</v>
      </c>
      <c r="E23" s="38" t="str">
        <f>+IF(('Terminacion recursos'!J23+'Terminacion recursos'!L23)&gt;0,('Terminacion recursos'!J23)/('Terminacion recursos'!J23+'Terminacion recursos'!L23),"-")</f>
        <v>-</v>
      </c>
    </row>
    <row r="24" spans="1:5" s="15" customFormat="1" ht="11.25">
      <c r="A24" s="35" t="s">
        <v>17</v>
      </c>
      <c r="B24" s="38" t="str">
        <f>+IF(('Terminacion recursos'!B24+'Terminacion recursos'!D24)&gt;0,('Terminacion recursos'!B24)/('Terminacion recursos'!B24+'Terminacion recursos'!D24),"-")</f>
        <v>-</v>
      </c>
      <c r="C24" s="38" t="str">
        <f>+IF(('Terminacion recursos'!C24+'Terminacion recursos'!E24)&gt;0,('Terminacion recursos'!C24)/('Terminacion recursos'!C24+'Terminacion recursos'!E24),"-")</f>
        <v>-</v>
      </c>
      <c r="D24" s="38" t="str">
        <f>+IF(('Terminacion recursos'!I24+'Terminacion recursos'!K24)&gt;0,('Terminacion recursos'!I24)/('Terminacion recursos'!I24+'Terminacion recursos'!K24),"-")</f>
        <v>-</v>
      </c>
      <c r="E24" s="38" t="str">
        <f>+IF(('Terminacion recursos'!J24+'Terminacion recursos'!L24)&gt;0,('Terminacion recursos'!J24)/('Terminacion recursos'!J24+'Terminacion recursos'!L24),"-")</f>
        <v>-</v>
      </c>
    </row>
    <row r="25" spans="1:5" s="15" customFormat="1" ht="11.25">
      <c r="A25" s="35" t="s">
        <v>18</v>
      </c>
      <c r="B25" s="44">
        <f>+IF(('Terminacion recursos'!B25+'Terminacion recursos'!D25)&gt;0,('Terminacion recursos'!B25)/('Terminacion recursos'!B25+'Terminacion recursos'!D25),"-")</f>
        <v>0.14963744232036916</v>
      </c>
      <c r="C25" s="44">
        <f>+IF(('Terminacion recursos'!C25+'Terminacion recursos'!E25)&gt;0,('Terminacion recursos'!C25)/('Terminacion recursos'!C25+'Terminacion recursos'!E25),"-")</f>
        <v>0.27978339350180503</v>
      </c>
      <c r="D25" s="44">
        <f>+IF(('Terminacion recursos'!I25+'Terminacion recursos'!K25)&gt;0,('Terminacion recursos'!I25)/('Terminacion recursos'!I25+'Terminacion recursos'!K25),"-")</f>
        <v>0.17164179104477612</v>
      </c>
      <c r="E25" s="44">
        <f>+IF(('Terminacion recursos'!J25+'Terminacion recursos'!L25)&gt;0,('Terminacion recursos'!J25)/('Terminacion recursos'!J25+'Terminacion recursos'!L25),"-")</f>
        <v>0.2537313432835821</v>
      </c>
    </row>
  </sheetData>
  <sheetProtection/>
  <mergeCells count="4">
    <mergeCell ref="D6:E6"/>
    <mergeCell ref="B6:C6"/>
    <mergeCell ref="B1:E1"/>
    <mergeCell ref="B2:E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2014-09-26T12:05:09Z</cp:lastPrinted>
  <dcterms:created xsi:type="dcterms:W3CDTF">2005-11-02T13:09:17Z</dcterms:created>
  <dcterms:modified xsi:type="dcterms:W3CDTF">2014-09-29T10:16:19Z</dcterms:modified>
  <cp:category/>
  <cp:version/>
  <cp:contentType/>
  <cp:contentStatus/>
</cp:coreProperties>
</file>